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85" yWindow="135" windowWidth="16140" windowHeight="9990"/>
  </bookViews>
  <sheets>
    <sheet name="I.REBALANS 2025." sheetId="1" r:id="rId1"/>
  </sheets>
  <calcPr calcId="162913"/>
  <fileRecoveryPr autoRecover="0"/>
</workbook>
</file>

<file path=xl/calcChain.xml><?xml version="1.0" encoding="utf-8"?>
<calcChain xmlns="http://schemas.openxmlformats.org/spreadsheetml/2006/main">
  <c r="S41" i="1" l="1"/>
  <c r="S35" i="1" s="1"/>
  <c r="S30" i="1"/>
  <c r="S25" i="1" s="1"/>
  <c r="M30" i="1"/>
  <c r="M25" i="1" s="1"/>
  <c r="P29" i="1"/>
  <c r="K25" i="1"/>
  <c r="K11" i="1" s="1"/>
  <c r="S20" i="1"/>
  <c r="S19" i="1" s="1"/>
  <c r="S11" i="1" s="1"/>
  <c r="P11" i="1" s="1"/>
  <c r="K13" i="1"/>
  <c r="K12" i="1" l="1"/>
  <c r="P41" i="1"/>
  <c r="P25" i="1"/>
  <c r="S13" i="1"/>
  <c r="P13" i="1" s="1"/>
  <c r="S12" i="1"/>
  <c r="P12" i="1" l="1"/>
</calcChain>
</file>

<file path=xl/sharedStrings.xml><?xml version="1.0" encoding="utf-8"?>
<sst xmlns="http://schemas.openxmlformats.org/spreadsheetml/2006/main" count="324" uniqueCount="143">
  <si>
    <r>
      <t xml:space="preserve">Promjena 
</t>
    </r>
    <r>
      <rPr>
        <sz val="8"/>
        <color indexed="8"/>
        <rFont val="Arial"/>
        <family val="2"/>
        <charset val="238"/>
      </rPr>
      <t>(%)</t>
    </r>
  </si>
  <si>
    <t>REBALANS</t>
  </si>
  <si>
    <t>1 - I. Izmjene i dopune Proračuna za 2025.</t>
  </si>
  <si>
    <t>Pozicija</t>
  </si>
  <si>
    <t>Šifra</t>
  </si>
  <si>
    <t>Naziv</t>
  </si>
  <si>
    <t>Planirano</t>
  </si>
  <si>
    <t>Promjena iznos</t>
  </si>
  <si>
    <t>Novi iznos</t>
  </si>
  <si>
    <t>SVEUKUPNO PRIHODI</t>
  </si>
  <si>
    <t>Razdjel 004</t>
  </si>
  <si>
    <t>UPRAVNI ODJEL ZA PROSVJETU</t>
  </si>
  <si>
    <t>Glava 00404</t>
  </si>
  <si>
    <t>USTANOVE U SREDNJEM ŠKOLSTVU</t>
  </si>
  <si>
    <t>Izvor 3.</t>
  </si>
  <si>
    <t>Vlastiti prihodi</t>
  </si>
  <si>
    <t>Izvor 3.2.</t>
  </si>
  <si>
    <t>Vlastiti prihodi proračunskih korisnika</t>
  </si>
  <si>
    <t>Izvor 3.2.1</t>
  </si>
  <si>
    <t>Vlastiti prihodi PK</t>
  </si>
  <si>
    <t>6</t>
  </si>
  <si>
    <t>Prihodi poslovanja</t>
  </si>
  <si>
    <t>P0494</t>
  </si>
  <si>
    <t>64</t>
  </si>
  <si>
    <t>Prihodi od imovine</t>
  </si>
  <si>
    <t>Izvor 4.</t>
  </si>
  <si>
    <t>Prihodi za posebne namjene</t>
  </si>
  <si>
    <t>Izvor 4.8.</t>
  </si>
  <si>
    <t>Prihodi za posebne namjene proračunskih korisnika</t>
  </si>
  <si>
    <t>Izvor 4.8.1</t>
  </si>
  <si>
    <t>Prihodi za posebne namjene PK</t>
  </si>
  <si>
    <t>P0495</t>
  </si>
  <si>
    <t>65</t>
  </si>
  <si>
    <t>Prihodi od upravnih i administrativnih pristojbi, pristojbi po posebnim propisima i naknada</t>
  </si>
  <si>
    <t>Izvor 5.</t>
  </si>
  <si>
    <t>Pomoći</t>
  </si>
  <si>
    <t>Izvor 5.4.</t>
  </si>
  <si>
    <t>Pomoći proračunskim korisnicima SDŽ</t>
  </si>
  <si>
    <t>Izvor 5.4.1</t>
  </si>
  <si>
    <t>Pomoći PK</t>
  </si>
  <si>
    <t>P0496</t>
  </si>
  <si>
    <t>63</t>
  </si>
  <si>
    <t>Pomoći iz inozemstva i od subjekata unutar općeg proračuna</t>
  </si>
  <si>
    <t>P0497</t>
  </si>
  <si>
    <t>Izvor 5.5.</t>
  </si>
  <si>
    <t>Pomoći EU za PK</t>
  </si>
  <si>
    <t>Izvor 5.5.1</t>
  </si>
  <si>
    <t>P0498</t>
  </si>
  <si>
    <t>Izvor 6.</t>
  </si>
  <si>
    <t>Donacije</t>
  </si>
  <si>
    <t>Izvor 6.2.</t>
  </si>
  <si>
    <t>Donacije proračunskim korisnicima SDŽ</t>
  </si>
  <si>
    <t>Izvor 6.2.1</t>
  </si>
  <si>
    <t>Donacije PK</t>
  </si>
  <si>
    <t>P0499</t>
  </si>
  <si>
    <t>66</t>
  </si>
  <si>
    <t>Prihodi od prodaje proizvoda i robe te pruženih usluga, prihodi od donacija te povrati po protestira</t>
  </si>
  <si>
    <t>SVEUKUPNO RASHODI</t>
  </si>
  <si>
    <t>Glavni program A00</t>
  </si>
  <si>
    <t>--</t>
  </si>
  <si>
    <t>Program A004001</t>
  </si>
  <si>
    <t>Razvoj odgojno obrazovnog sustava</t>
  </si>
  <si>
    <t>Aktivnost A004001A400103</t>
  </si>
  <si>
    <t>Natjecanja, manifestacije i ostalo</t>
  </si>
  <si>
    <t>3</t>
  </si>
  <si>
    <t>Rashodi poslovanja</t>
  </si>
  <si>
    <t>R2361</t>
  </si>
  <si>
    <t>32</t>
  </si>
  <si>
    <t>Materijalni rashodi</t>
  </si>
  <si>
    <t>R2362</t>
  </si>
  <si>
    <t>Aktivnost A004001A400104</t>
  </si>
  <si>
    <t>e - Škole</t>
  </si>
  <si>
    <t>Izvor 1.</t>
  </si>
  <si>
    <t>Opći prihodi i primici</t>
  </si>
  <si>
    <t>Izvor 1.1.</t>
  </si>
  <si>
    <t>Izvor 1.1.1</t>
  </si>
  <si>
    <t>R2363</t>
  </si>
  <si>
    <t>31</t>
  </si>
  <si>
    <t>Rashodi za zaposlene</t>
  </si>
  <si>
    <t>Aktivnost A004001T400111</t>
  </si>
  <si>
    <t>Opskrba školskih ustanova higijenskim potrepštinama za učenice</t>
  </si>
  <si>
    <t>R2364</t>
  </si>
  <si>
    <t>38</t>
  </si>
  <si>
    <t>Rashodi za donacije, kazne, naknade šteta i kapitalne pomoći</t>
  </si>
  <si>
    <t>Aktivnost A004001T400140</t>
  </si>
  <si>
    <t>Erasmus+ 2021.-2027.</t>
  </si>
  <si>
    <t>R2365</t>
  </si>
  <si>
    <t>Izvor 5.5.2</t>
  </si>
  <si>
    <t>Pomoći EU za PK - prenesena sredstva</t>
  </si>
  <si>
    <t>R3606</t>
  </si>
  <si>
    <t>4</t>
  </si>
  <si>
    <t>Rashodi za nabavu nefinancijske imovine</t>
  </si>
  <si>
    <t>R3607</t>
  </si>
  <si>
    <t>42</t>
  </si>
  <si>
    <t>Rashodi za nabavu proizvedene dugotrajne imovine</t>
  </si>
  <si>
    <t>Program A004040</t>
  </si>
  <si>
    <t>Srednjoškolsko obrazovanje</t>
  </si>
  <si>
    <t>Aktivnost A004040A404001</t>
  </si>
  <si>
    <t>Rashodi djelatnosti</t>
  </si>
  <si>
    <t>R2366</t>
  </si>
  <si>
    <t>Izvor 3.2.2</t>
  </si>
  <si>
    <t>Vlastiti prihodi PK - prenesena sredstva</t>
  </si>
  <si>
    <t>R3600</t>
  </si>
  <si>
    <t>R3601</t>
  </si>
  <si>
    <t>34</t>
  </si>
  <si>
    <t>Financijski rashodi</t>
  </si>
  <si>
    <t>Izvor 4.4.</t>
  </si>
  <si>
    <t>Prihodi za posebne namjene - Decentralizacija</t>
  </si>
  <si>
    <t>Izvor 4.4.1</t>
  </si>
  <si>
    <t>Prihodi za posebne namjene-Decentralizacija</t>
  </si>
  <si>
    <t>R2367</t>
  </si>
  <si>
    <t>R2368</t>
  </si>
  <si>
    <t>R2369</t>
  </si>
  <si>
    <t>R2370</t>
  </si>
  <si>
    <t>Izvor 4.8.2</t>
  </si>
  <si>
    <t>Prihodi za posebne namjene PK - prenesena sredstva</t>
  </si>
  <si>
    <t>R3579</t>
  </si>
  <si>
    <t>R3581</t>
  </si>
  <si>
    <t>R2371</t>
  </si>
  <si>
    <t>R2372</t>
  </si>
  <si>
    <t>R2373</t>
  </si>
  <si>
    <t>R2374</t>
  </si>
  <si>
    <t>Aktivnost A004040A404003</t>
  </si>
  <si>
    <t>Izgradnja i uređenje objekata te nabava i održavanje opreme</t>
  </si>
  <si>
    <t>R4619</t>
  </si>
  <si>
    <t>R2375</t>
  </si>
  <si>
    <t>R3582</t>
  </si>
  <si>
    <t>R2376</t>
  </si>
  <si>
    <t>IV. GIMNAZIJA MARKO MARULIĆ SPLIT</t>
  </si>
  <si>
    <t>Zagrebačka 2, 21000 Split</t>
  </si>
  <si>
    <t>Izvor 4.8.2.</t>
  </si>
  <si>
    <t>Prihodi za posebne namjene PK-prenesena sredstva</t>
  </si>
  <si>
    <t>Vlastiti prihodi PK-prenesena sredstva</t>
  </si>
  <si>
    <t>Pomoći EU za PK-prenesena sredstva</t>
  </si>
  <si>
    <t>Split, 21.03.2025.</t>
  </si>
  <si>
    <t>KLASA: 400-02/25-01/1</t>
  </si>
  <si>
    <t>URBROJ: 2181-330-01/3-25-4</t>
  </si>
  <si>
    <t>Odobrila:</t>
  </si>
  <si>
    <t>RAVNATELJICA</t>
  </si>
  <si>
    <t>Ninočka Knežević</t>
  </si>
  <si>
    <t>Izradila:</t>
  </si>
  <si>
    <t>Ured računovodstva</t>
  </si>
  <si>
    <t>Nediljka Varenina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</si>
</sst>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#,##0.00"/>
  </numFmts>
  <fonts count="15" x14ac:knownFonts="1">
    <font>
      <sz val="10"/>
      <name val="Arial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2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6" fillId="2" borderId="0" xfId="0" applyFont="1" applyFill="1" applyAlignment="1" applyProtection="1">
      <alignment vertical="top" wrapText="1" readingOrder="1"/>
      <protection locked="0"/>
    </xf>
    <xf numFmtId="0" fontId="4" fillId="3" borderId="1" xfId="0" applyFont="1" applyFill="1" applyBorder="1" applyAlignment="1" applyProtection="1">
      <alignment horizontal="center" vertical="top" wrapText="1" readingOrder="1"/>
      <protection locked="0"/>
    </xf>
    <xf numFmtId="0" fontId="4" fillId="3" borderId="2" xfId="0" applyFont="1" applyFill="1" applyBorder="1" applyAlignment="1" applyProtection="1">
      <alignment horizontal="center" vertical="top" wrapText="1" readingOrder="1"/>
      <protection locked="0"/>
    </xf>
    <xf numFmtId="0" fontId="4" fillId="4" borderId="3" xfId="0" applyFont="1" applyFill="1" applyBorder="1" applyAlignment="1" applyProtection="1">
      <alignment vertical="top" wrapText="1" readingOrder="1"/>
      <protection locked="0"/>
    </xf>
    <xf numFmtId="0" fontId="4" fillId="5" borderId="3" xfId="0" applyFont="1" applyFill="1" applyBorder="1" applyAlignment="1" applyProtection="1">
      <alignment vertical="top" wrapText="1" readingOrder="1"/>
      <protection locked="0"/>
    </xf>
    <xf numFmtId="0" fontId="4" fillId="6" borderId="3" xfId="0" applyFont="1" applyFill="1" applyBorder="1" applyAlignment="1" applyProtection="1">
      <alignment vertical="top" wrapText="1" readingOrder="1"/>
      <protection locked="0"/>
    </xf>
    <xf numFmtId="0" fontId="4" fillId="7" borderId="3" xfId="0" applyFont="1" applyFill="1" applyBorder="1" applyAlignment="1" applyProtection="1">
      <alignment vertical="top" wrapText="1" readingOrder="1"/>
      <protection locked="0"/>
    </xf>
    <xf numFmtId="0" fontId="4" fillId="8" borderId="4" xfId="0" applyFont="1" applyFill="1" applyBorder="1" applyAlignment="1" applyProtection="1">
      <alignment vertical="top" wrapText="1" readingOrder="1"/>
      <protection locked="0"/>
    </xf>
    <xf numFmtId="0" fontId="4" fillId="9" borderId="4" xfId="0" applyFont="1" applyFill="1" applyBorder="1" applyAlignment="1" applyProtection="1">
      <alignment vertical="top" wrapText="1" readingOrder="1"/>
      <protection locked="0"/>
    </xf>
    <xf numFmtId="0" fontId="4" fillId="4" borderId="4" xfId="0" applyFont="1" applyFill="1" applyBorder="1" applyAlignment="1" applyProtection="1">
      <alignment vertical="top" wrapText="1" readingOrder="1"/>
      <protection locked="0"/>
    </xf>
    <xf numFmtId="0" fontId="4" fillId="5" borderId="4" xfId="0" applyFont="1" applyFill="1" applyBorder="1" applyAlignment="1" applyProtection="1">
      <alignment vertical="top" wrapText="1" readingOrder="1"/>
      <protection locked="0"/>
    </xf>
    <xf numFmtId="0" fontId="4" fillId="6" borderId="4" xfId="0" applyFont="1" applyFill="1" applyBorder="1" applyAlignment="1" applyProtection="1">
      <alignment vertical="top" wrapText="1" readingOrder="1"/>
      <protection locked="0"/>
    </xf>
    <xf numFmtId="0" fontId="4" fillId="7" borderId="4" xfId="0" applyFont="1" applyFill="1" applyBorder="1" applyAlignment="1" applyProtection="1">
      <alignment vertical="top" wrapText="1" readingOrder="1"/>
      <protection locked="0"/>
    </xf>
    <xf numFmtId="0" fontId="4" fillId="7" borderId="3" xfId="0" applyFont="1" applyFill="1" applyBorder="1" applyAlignment="1" applyProtection="1">
      <alignment horizontal="left" vertical="top" wrapText="1" readingOrder="1"/>
      <protection locked="0"/>
    </xf>
    <xf numFmtId="0" fontId="7" fillId="10" borderId="3" xfId="0" applyFont="1" applyFill="1" applyBorder="1" applyAlignment="1" applyProtection="1">
      <alignment vertical="top" wrapText="1" readingOrder="1"/>
      <protection locked="0"/>
    </xf>
    <xf numFmtId="0" fontId="7" fillId="11" borderId="3" xfId="0" applyFont="1" applyFill="1" applyBorder="1" applyAlignment="1" applyProtection="1">
      <alignment vertical="top" wrapText="1" readingOrder="1"/>
      <protection locked="0"/>
    </xf>
    <xf numFmtId="0" fontId="7" fillId="12" borderId="3" xfId="0" applyFont="1" applyFill="1" applyBorder="1" applyAlignment="1" applyProtection="1">
      <alignment vertical="top" wrapText="1" readingOrder="1"/>
      <protection locked="0"/>
    </xf>
    <xf numFmtId="0" fontId="6" fillId="12" borderId="4" xfId="0" applyFont="1" applyFill="1" applyBorder="1" applyAlignment="1" applyProtection="1">
      <alignment vertical="top" wrapText="1" readingOrder="1"/>
      <protection locked="0"/>
    </xf>
    <xf numFmtId="0" fontId="6" fillId="10" borderId="4" xfId="0" applyFont="1" applyFill="1" applyBorder="1" applyAlignment="1" applyProtection="1">
      <alignment vertical="top" wrapText="1" readingOrder="1"/>
      <protection locked="0"/>
    </xf>
    <xf numFmtId="0" fontId="4" fillId="13" borderId="4" xfId="0" applyFont="1" applyFill="1" applyBorder="1" applyAlignment="1" applyProtection="1">
      <alignment vertical="top" wrapText="1" readingOrder="1"/>
      <protection locked="0"/>
    </xf>
    <xf numFmtId="0" fontId="9" fillId="0" borderId="0" xfId="0" applyFont="1" applyAlignment="1">
      <alignment vertical="top" wrapText="1"/>
    </xf>
    <xf numFmtId="0" fontId="11" fillId="14" borderId="5" xfId="0" applyFont="1" applyFill="1" applyBorder="1"/>
    <xf numFmtId="0" fontId="11" fillId="14" borderId="6" xfId="0" applyFont="1" applyFill="1" applyBorder="1"/>
    <xf numFmtId="0" fontId="12" fillId="14" borderId="5" xfId="0" applyFont="1" applyFill="1" applyBorder="1" applyAlignment="1">
      <alignment horizontal="left"/>
    </xf>
    <xf numFmtId="0" fontId="12" fillId="14" borderId="6" xfId="0" applyFont="1" applyFill="1" applyBorder="1" applyAlignment="1">
      <alignment horizontal="left"/>
    </xf>
    <xf numFmtId="0" fontId="11" fillId="14" borderId="5" xfId="0" applyFont="1" applyFill="1" applyBorder="1" applyAlignment="1">
      <alignment horizontal="left" vertical="top" wrapText="1"/>
    </xf>
    <xf numFmtId="0" fontId="13" fillId="14" borderId="6" xfId="0" applyFont="1" applyFill="1" applyBorder="1" applyAlignment="1">
      <alignment vertical="center"/>
    </xf>
    <xf numFmtId="0" fontId="11" fillId="14" borderId="7" xfId="0" applyFont="1" applyFill="1" applyBorder="1" applyAlignment="1">
      <alignment horizontal="left"/>
    </xf>
    <xf numFmtId="0" fontId="11" fillId="14" borderId="8" xfId="0" applyFont="1" applyFill="1" applyBorder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4" fillId="4" borderId="3" xfId="0" applyFont="1" applyFill="1" applyBorder="1" applyAlignment="1" applyProtection="1">
      <alignment vertical="top" wrapText="1" readingOrder="1"/>
      <protection locked="0"/>
    </xf>
    <xf numFmtId="0" fontId="0" fillId="0" borderId="3" xfId="0" applyBorder="1"/>
    <xf numFmtId="0" fontId="4" fillId="4" borderId="9" xfId="0" applyFont="1" applyFill="1" applyBorder="1" applyAlignment="1" applyProtection="1">
      <alignment vertical="top" wrapText="1" readingOrder="1"/>
      <protection locked="0"/>
    </xf>
    <xf numFmtId="0" fontId="4" fillId="4" borderId="10" xfId="0" applyFont="1" applyFill="1" applyBorder="1" applyAlignment="1" applyProtection="1">
      <alignment vertical="top" wrapText="1" readingOrder="1"/>
      <protection locked="0"/>
    </xf>
    <xf numFmtId="0" fontId="4" fillId="4" borderId="11" xfId="0" applyFont="1" applyFill="1" applyBorder="1" applyAlignment="1" applyProtection="1">
      <alignment vertical="top" wrapText="1" readingOrder="1"/>
      <protection locked="0"/>
    </xf>
    <xf numFmtId="164" fontId="4" fillId="4" borderId="3" xfId="0" applyNumberFormat="1" applyFont="1" applyFill="1" applyBorder="1" applyAlignment="1" applyProtection="1">
      <alignment vertical="top" wrapText="1" readingOrder="1"/>
      <protection locked="0"/>
    </xf>
    <xf numFmtId="0" fontId="4" fillId="7" borderId="3" xfId="0" applyFont="1" applyFill="1" applyBorder="1" applyAlignment="1" applyProtection="1">
      <alignment vertical="top" wrapText="1" readingOrder="1"/>
      <protection locked="0"/>
    </xf>
    <xf numFmtId="164" fontId="4" fillId="7" borderId="3" xfId="0" applyNumberFormat="1" applyFont="1" applyFill="1" applyBorder="1" applyAlignment="1" applyProtection="1">
      <alignment vertical="top" wrapText="1" readingOrder="1"/>
      <protection locked="0"/>
    </xf>
    <xf numFmtId="0" fontId="4" fillId="5" borderId="3" xfId="0" applyFont="1" applyFill="1" applyBorder="1" applyAlignment="1" applyProtection="1">
      <alignment vertical="top" wrapText="1" readingOrder="1"/>
      <protection locked="0"/>
    </xf>
    <xf numFmtId="164" fontId="4" fillId="5" borderId="3" xfId="0" applyNumberFormat="1" applyFont="1" applyFill="1" applyBorder="1" applyAlignment="1" applyProtection="1">
      <alignment vertical="top" wrapText="1" readingOrder="1"/>
      <protection locked="0"/>
    </xf>
    <xf numFmtId="0" fontId="4" fillId="6" borderId="3" xfId="0" applyFont="1" applyFill="1" applyBorder="1" applyAlignment="1" applyProtection="1">
      <alignment vertical="top" wrapText="1" readingOrder="1"/>
      <protection locked="0"/>
    </xf>
    <xf numFmtId="164" fontId="4" fillId="6" borderId="3" xfId="0" applyNumberFormat="1" applyFont="1" applyFill="1" applyBorder="1" applyAlignment="1" applyProtection="1">
      <alignment vertical="top" wrapText="1" readingOrder="1"/>
      <protection locked="0"/>
    </xf>
    <xf numFmtId="0" fontId="4" fillId="7" borderId="4" xfId="0" applyFont="1" applyFill="1" applyBorder="1" applyAlignment="1" applyProtection="1">
      <alignment vertical="top" wrapText="1" readingOrder="1"/>
      <protection locked="0"/>
    </xf>
    <xf numFmtId="0" fontId="0" fillId="0" borderId="4" xfId="0" applyBorder="1"/>
    <xf numFmtId="164" fontId="4" fillId="7" borderId="4" xfId="0" applyNumberFormat="1" applyFont="1" applyFill="1" applyBorder="1" applyAlignment="1" applyProtection="1">
      <alignment vertical="top" wrapText="1" readingOrder="1"/>
      <protection locked="0"/>
    </xf>
    <xf numFmtId="0" fontId="4" fillId="6" borderId="4" xfId="0" applyFont="1" applyFill="1" applyBorder="1" applyAlignment="1" applyProtection="1">
      <alignment vertical="top" wrapText="1" readingOrder="1"/>
      <protection locked="0"/>
    </xf>
    <xf numFmtId="164" fontId="4" fillId="6" borderId="4" xfId="0" applyNumberFormat="1" applyFont="1" applyFill="1" applyBorder="1" applyAlignment="1" applyProtection="1">
      <alignment vertical="top" wrapText="1" readingOrder="1"/>
      <protection locked="0"/>
    </xf>
    <xf numFmtId="0" fontId="4" fillId="5" borderId="4" xfId="0" applyFont="1" applyFill="1" applyBorder="1" applyAlignment="1" applyProtection="1">
      <alignment vertical="top" wrapText="1" readingOrder="1"/>
      <protection locked="0"/>
    </xf>
    <xf numFmtId="164" fontId="4" fillId="5" borderId="4" xfId="0" applyNumberFormat="1" applyFont="1" applyFill="1" applyBorder="1" applyAlignment="1" applyProtection="1">
      <alignment vertical="top" wrapText="1" readingOrder="1"/>
      <protection locked="0"/>
    </xf>
    <xf numFmtId="0" fontId="4" fillId="4" borderId="4" xfId="0" applyFont="1" applyFill="1" applyBorder="1" applyAlignment="1" applyProtection="1">
      <alignment vertical="top" wrapText="1" readingOrder="1"/>
      <protection locked="0"/>
    </xf>
    <xf numFmtId="164" fontId="4" fillId="4" borderId="4" xfId="0" applyNumberFormat="1" applyFont="1" applyFill="1" applyBorder="1" applyAlignment="1" applyProtection="1">
      <alignment vertical="top" wrapText="1" readingOrder="1"/>
      <protection locked="0"/>
    </xf>
    <xf numFmtId="0" fontId="4" fillId="9" borderId="4" xfId="0" applyFont="1" applyFill="1" applyBorder="1" applyAlignment="1" applyProtection="1">
      <alignment vertical="top" wrapText="1" readingOrder="1"/>
      <protection locked="0"/>
    </xf>
    <xf numFmtId="164" fontId="4" fillId="9" borderId="4" xfId="0" applyNumberFormat="1" applyFont="1" applyFill="1" applyBorder="1" applyAlignment="1" applyProtection="1">
      <alignment vertical="top" wrapText="1" readingOrder="1"/>
      <protection locked="0"/>
    </xf>
    <xf numFmtId="0" fontId="4" fillId="8" borderId="4" xfId="0" applyFont="1" applyFill="1" applyBorder="1" applyAlignment="1" applyProtection="1">
      <alignment vertical="top" wrapText="1" readingOrder="1"/>
      <protection locked="0"/>
    </xf>
    <xf numFmtId="164" fontId="4" fillId="8" borderId="4" xfId="0" applyNumberFormat="1" applyFont="1" applyFill="1" applyBorder="1" applyAlignment="1" applyProtection="1">
      <alignment vertical="top" wrapText="1" readingOrder="1"/>
      <protection locked="0"/>
    </xf>
    <xf numFmtId="0" fontId="4" fillId="13" borderId="4" xfId="0" applyFont="1" applyFill="1" applyBorder="1" applyAlignment="1" applyProtection="1">
      <alignment vertical="top" wrapText="1" readingOrder="1"/>
      <protection locked="0"/>
    </xf>
    <xf numFmtId="0" fontId="0" fillId="13" borderId="4" xfId="0" applyFill="1" applyBorder="1"/>
    <xf numFmtId="164" fontId="4" fillId="13" borderId="4" xfId="0" applyNumberFormat="1" applyFont="1" applyFill="1" applyBorder="1" applyAlignment="1" applyProtection="1">
      <alignment vertical="top" wrapText="1" readingOrder="1"/>
      <protection locked="0"/>
    </xf>
    <xf numFmtId="0" fontId="6" fillId="10" borderId="4" xfId="0" applyFont="1" applyFill="1" applyBorder="1" applyAlignment="1" applyProtection="1">
      <alignment vertical="top" wrapText="1" readingOrder="1"/>
      <protection locked="0"/>
    </xf>
    <xf numFmtId="0" fontId="0" fillId="10" borderId="4" xfId="0" applyFill="1" applyBorder="1"/>
    <xf numFmtId="164" fontId="6" fillId="10" borderId="4" xfId="0" applyNumberFormat="1" applyFont="1" applyFill="1" applyBorder="1" applyAlignment="1" applyProtection="1">
      <alignment vertical="top" wrapText="1" readingOrder="1"/>
      <protection locked="0"/>
    </xf>
    <xf numFmtId="0" fontId="6" fillId="12" borderId="4" xfId="0" applyFont="1" applyFill="1" applyBorder="1" applyAlignment="1" applyProtection="1">
      <alignment vertical="top" wrapText="1" readingOrder="1"/>
      <protection locked="0"/>
    </xf>
    <xf numFmtId="0" fontId="0" fillId="12" borderId="4" xfId="0" applyFill="1" applyBorder="1"/>
    <xf numFmtId="164" fontId="6" fillId="12" borderId="4" xfId="0" applyNumberFormat="1" applyFont="1" applyFill="1" applyBorder="1" applyAlignment="1" applyProtection="1">
      <alignment vertical="top" wrapText="1" readingOrder="1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0" fillId="0" borderId="0" xfId="0"/>
    <xf numFmtId="164" fontId="6" fillId="2" borderId="0" xfId="0" applyNumberFormat="1" applyFont="1" applyFill="1" applyAlignment="1" applyProtection="1">
      <alignment vertical="top" wrapText="1" readingOrder="1"/>
      <protection locked="0"/>
    </xf>
    <xf numFmtId="0" fontId="4" fillId="3" borderId="2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 readingOrder="1"/>
      <protection locked="0"/>
    </xf>
    <xf numFmtId="164" fontId="4" fillId="6" borderId="9" xfId="0" applyNumberFormat="1" applyFont="1" applyFill="1" applyBorder="1" applyAlignment="1" applyProtection="1">
      <alignment vertical="top" wrapText="1" readingOrder="1"/>
      <protection locked="0"/>
    </xf>
    <xf numFmtId="164" fontId="4" fillId="6" borderId="10" xfId="0" applyNumberFormat="1" applyFont="1" applyFill="1" applyBorder="1" applyAlignment="1" applyProtection="1">
      <alignment vertical="top" wrapText="1" readingOrder="1"/>
      <protection locked="0"/>
    </xf>
    <xf numFmtId="164" fontId="4" fillId="6" borderId="11" xfId="0" applyNumberFormat="1" applyFont="1" applyFill="1" applyBorder="1" applyAlignment="1" applyProtection="1">
      <alignment vertical="top" wrapText="1" readingOrder="1"/>
      <protection locked="0"/>
    </xf>
    <xf numFmtId="0" fontId="7" fillId="11" borderId="3" xfId="0" applyFont="1" applyFill="1" applyBorder="1" applyAlignment="1" applyProtection="1">
      <alignment vertical="top" wrapText="1" readingOrder="1"/>
      <protection locked="0"/>
    </xf>
    <xf numFmtId="0" fontId="8" fillId="11" borderId="3" xfId="0" applyFont="1" applyFill="1" applyBorder="1"/>
    <xf numFmtId="164" fontId="7" fillId="11" borderId="3" xfId="0" applyNumberFormat="1" applyFont="1" applyFill="1" applyBorder="1" applyAlignment="1" applyProtection="1">
      <alignment vertical="top" wrapText="1" readingOrder="1"/>
      <protection locked="0"/>
    </xf>
    <xf numFmtId="0" fontId="4" fillId="7" borderId="9" xfId="0" applyFont="1" applyFill="1" applyBorder="1" applyAlignment="1" applyProtection="1">
      <alignment vertical="top" wrapText="1" readingOrder="1"/>
      <protection locked="0"/>
    </xf>
    <xf numFmtId="0" fontId="4" fillId="7" borderId="10" xfId="0" applyFont="1" applyFill="1" applyBorder="1" applyAlignment="1" applyProtection="1">
      <alignment vertical="top" wrapText="1" readingOrder="1"/>
      <protection locked="0"/>
    </xf>
    <xf numFmtId="0" fontId="4" fillId="7" borderId="11" xfId="0" applyFont="1" applyFill="1" applyBorder="1" applyAlignment="1" applyProtection="1">
      <alignment vertical="top" wrapText="1" readingOrder="1"/>
      <protection locked="0"/>
    </xf>
    <xf numFmtId="164" fontId="7" fillId="12" borderId="3" xfId="0" applyNumberFormat="1" applyFont="1" applyFill="1" applyBorder="1" applyAlignment="1" applyProtection="1">
      <alignment vertical="top" wrapText="1" readingOrder="1"/>
      <protection locked="0"/>
    </xf>
    <xf numFmtId="0" fontId="8" fillId="12" borderId="3" xfId="0" applyFont="1" applyFill="1" applyBorder="1"/>
    <xf numFmtId="0" fontId="7" fillId="10" borderId="3" xfId="0" applyFont="1" applyFill="1" applyBorder="1" applyAlignment="1" applyProtection="1">
      <alignment vertical="top" wrapText="1" readingOrder="1"/>
      <protection locked="0"/>
    </xf>
    <xf numFmtId="0" fontId="8" fillId="10" borderId="3" xfId="0" applyFont="1" applyFill="1" applyBorder="1"/>
    <xf numFmtId="164" fontId="7" fillId="10" borderId="3" xfId="0" applyNumberFormat="1" applyFont="1" applyFill="1" applyBorder="1" applyAlignment="1" applyProtection="1">
      <alignment vertical="top" wrapText="1" readingOrder="1"/>
      <protection locked="0"/>
    </xf>
    <xf numFmtId="0" fontId="5" fillId="3" borderId="1" xfId="0" applyFont="1" applyFill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7" fillId="12" borderId="3" xfId="0" applyFont="1" applyFill="1" applyBorder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4" fillId="3" borderId="1" xfId="0" applyFont="1" applyFill="1" applyBorder="1" applyAlignment="1" applyProtection="1">
      <alignment horizontal="center" vertical="top" wrapText="1" readingOrder="1"/>
      <protection locked="0"/>
    </xf>
    <xf numFmtId="0" fontId="10" fillId="14" borderId="12" xfId="0" applyFont="1" applyFill="1" applyBorder="1" applyAlignment="1">
      <alignment horizontal="left" vertical="center"/>
    </xf>
    <xf numFmtId="0" fontId="10" fillId="14" borderId="13" xfId="0" applyFont="1" applyFill="1" applyBorder="1" applyAlignment="1">
      <alignment horizontal="left" vertical="center"/>
    </xf>
    <xf numFmtId="0" fontId="9" fillId="15" borderId="0" xfId="0" applyFont="1" applyFill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00"/>
      <rgbColor rgb="00757575"/>
      <rgbColor rgb="00FFFFFF"/>
      <rgbColor rgb="00000080"/>
      <rgbColor rgb="000000CE"/>
      <rgbColor rgb="00FEDE01"/>
      <rgbColor rgb="00FFEE75"/>
      <rgbColor rgb="00FFFF97"/>
      <rgbColor rgb="009CA9FE"/>
      <rgbColor rgb="00C1C1FF"/>
      <rgbColor rgb="00E1E1F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0</xdr:row>
      <xdr:rowOff>0</xdr:rowOff>
    </xdr:from>
    <xdr:to>
      <xdr:col>12</xdr:col>
      <xdr:colOff>876301</xdr:colOff>
      <xdr:row>5</xdr:row>
      <xdr:rowOff>29097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8343901" y="0"/>
          <a:ext cx="876300" cy="87682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2"/>
  <sheetViews>
    <sheetView showGridLines="0" tabSelected="1" workbookViewId="0">
      <pane ySplit="5" topLeftCell="A6" activePane="bottomLeft" state="frozenSplit"/>
      <selection pane="bottomLeft" activeCell="B7" sqref="B7:D7"/>
    </sheetView>
  </sheetViews>
  <sheetFormatPr defaultRowHeight="12.75" x14ac:dyDescent="0.2"/>
  <cols>
    <col min="1" max="1" width="1.28515625" customWidth="1"/>
    <col min="2" max="2" width="11.42578125" customWidth="1"/>
    <col min="3" max="3" width="39" customWidth="1"/>
    <col min="4" max="4" width="2.140625" customWidth="1"/>
    <col min="5" max="5" width="4.85546875" customWidth="1"/>
    <col min="6" max="6" width="10.140625" customWidth="1"/>
    <col min="7" max="7" width="12.28515625" customWidth="1"/>
    <col min="8" max="8" width="2.5703125" customWidth="1"/>
    <col min="9" max="9" width="26.7109375" customWidth="1"/>
    <col min="10" max="10" width="2.140625" hidden="1" customWidth="1"/>
    <col min="11" max="11" width="0.42578125" customWidth="1"/>
    <col min="12" max="12" width="14.28515625" customWidth="1"/>
    <col min="13" max="13" width="19.5703125" customWidth="1"/>
    <col min="14" max="14" width="5.28515625" customWidth="1"/>
    <col min="15" max="15" width="3" customWidth="1"/>
    <col min="16" max="16" width="5.140625" customWidth="1"/>
    <col min="17" max="17" width="0.85546875" customWidth="1"/>
    <col min="18" max="18" width="2.42578125" customWidth="1"/>
    <col min="19" max="19" width="11.140625" customWidth="1"/>
    <col min="20" max="20" width="3.28515625" customWidth="1"/>
  </cols>
  <sheetData>
    <row r="1" spans="1:20" ht="15.75" customHeight="1" x14ac:dyDescent="0.2">
      <c r="C1" s="93" t="s">
        <v>128</v>
      </c>
      <c r="D1" s="94"/>
      <c r="M1" s="95"/>
      <c r="N1" s="95"/>
    </row>
    <row r="2" spans="1:20" x14ac:dyDescent="0.2">
      <c r="C2" s="22" t="s">
        <v>129</v>
      </c>
      <c r="D2" s="23"/>
      <c r="M2" s="21"/>
      <c r="N2" s="21"/>
    </row>
    <row r="3" spans="1:20" x14ac:dyDescent="0.2">
      <c r="C3" s="24" t="s">
        <v>135</v>
      </c>
      <c r="D3" s="25"/>
      <c r="M3" s="21"/>
      <c r="N3" s="21"/>
    </row>
    <row r="4" spans="1:20" x14ac:dyDescent="0.2">
      <c r="C4" s="26" t="s">
        <v>136</v>
      </c>
      <c r="D4" s="27"/>
      <c r="M4" s="21"/>
      <c r="N4" s="21"/>
    </row>
    <row r="5" spans="1:20" x14ac:dyDescent="0.2">
      <c r="C5" s="28" t="s">
        <v>134</v>
      </c>
      <c r="D5" s="29"/>
      <c r="M5" s="21"/>
      <c r="N5" s="21"/>
    </row>
    <row r="6" spans="1:20" x14ac:dyDescent="0.2">
      <c r="B6" s="67"/>
      <c r="C6" s="67"/>
      <c r="D6" s="67"/>
      <c r="E6" s="67"/>
      <c r="I6" s="89" t="s">
        <v>1</v>
      </c>
      <c r="N6" s="67"/>
      <c r="O6" s="67"/>
      <c r="P6" s="67"/>
      <c r="R6" s="67"/>
      <c r="S6" s="67"/>
    </row>
    <row r="7" spans="1:20" x14ac:dyDescent="0.2">
      <c r="B7" s="90"/>
      <c r="C7" s="67"/>
      <c r="D7" s="67"/>
      <c r="I7" s="67"/>
      <c r="N7" s="67"/>
      <c r="O7" s="67"/>
      <c r="P7" s="67"/>
      <c r="R7" s="67"/>
      <c r="S7" s="67"/>
    </row>
    <row r="8" spans="1:20" ht="12.75" customHeight="1" x14ac:dyDescent="0.2">
      <c r="H8" s="91" t="s">
        <v>2</v>
      </c>
      <c r="I8" s="67"/>
      <c r="J8" s="67"/>
      <c r="K8" s="67"/>
    </row>
    <row r="9" spans="1:20" ht="9.9499999999999993" customHeight="1" thickBot="1" x14ac:dyDescent="0.25"/>
    <row r="10" spans="1:20" ht="22.5" customHeight="1" thickTop="1" x14ac:dyDescent="0.2">
      <c r="A10" s="92" t="s">
        <v>3</v>
      </c>
      <c r="B10" s="87"/>
      <c r="C10" s="2" t="s">
        <v>4</v>
      </c>
      <c r="D10" s="86" t="s">
        <v>5</v>
      </c>
      <c r="E10" s="87"/>
      <c r="F10" s="87"/>
      <c r="G10" s="87"/>
      <c r="H10" s="87"/>
      <c r="I10" s="87"/>
      <c r="J10" s="87"/>
      <c r="K10" s="86" t="s">
        <v>6</v>
      </c>
      <c r="L10" s="87"/>
      <c r="M10" s="86" t="s">
        <v>7</v>
      </c>
      <c r="N10" s="87"/>
      <c r="O10" s="87"/>
      <c r="P10" s="86" t="s">
        <v>0</v>
      </c>
      <c r="Q10" s="87"/>
      <c r="R10" s="87"/>
      <c r="S10" s="86" t="s">
        <v>8</v>
      </c>
      <c r="T10" s="87"/>
    </row>
    <row r="11" spans="1:20" ht="18" customHeight="1" x14ac:dyDescent="0.2">
      <c r="A11" s="88"/>
      <c r="B11" s="82"/>
      <c r="C11" s="17"/>
      <c r="D11" s="88" t="s">
        <v>9</v>
      </c>
      <c r="E11" s="82"/>
      <c r="F11" s="82"/>
      <c r="G11" s="82"/>
      <c r="H11" s="82"/>
      <c r="I11" s="82"/>
      <c r="J11" s="82"/>
      <c r="K11" s="81">
        <f>SUM(K14+K19+K25+K35+K46)</f>
        <v>2282551.4899999998</v>
      </c>
      <c r="L11" s="82"/>
      <c r="M11" s="81">
        <v>33181.449999999997</v>
      </c>
      <c r="N11" s="82"/>
      <c r="O11" s="82"/>
      <c r="P11" s="81">
        <f>SUM(S11/K11*100)-100</f>
        <v>2.4113374984587921</v>
      </c>
      <c r="Q11" s="82"/>
      <c r="R11" s="82"/>
      <c r="S11" s="81">
        <f>SUM(S16+S19+S25+S35+S46)</f>
        <v>2337591.5099999998</v>
      </c>
      <c r="T11" s="82"/>
    </row>
    <row r="12" spans="1:20" ht="18" customHeight="1" x14ac:dyDescent="0.2">
      <c r="A12" s="83"/>
      <c r="B12" s="84"/>
      <c r="C12" s="15" t="s">
        <v>10</v>
      </c>
      <c r="D12" s="83" t="s">
        <v>11</v>
      </c>
      <c r="E12" s="84"/>
      <c r="F12" s="84"/>
      <c r="G12" s="84"/>
      <c r="H12" s="84"/>
      <c r="I12" s="84"/>
      <c r="J12" s="84"/>
      <c r="K12" s="85">
        <f>SUM(K14+K19+K25+K35+K46)</f>
        <v>2282551.4899999998</v>
      </c>
      <c r="L12" s="84"/>
      <c r="M12" s="85">
        <v>33181.449999999997</v>
      </c>
      <c r="N12" s="84"/>
      <c r="O12" s="84"/>
      <c r="P12" s="85">
        <f>SUM(S12/K12*100)-100</f>
        <v>2.4113374984587921</v>
      </c>
      <c r="Q12" s="84"/>
      <c r="R12" s="84"/>
      <c r="S12" s="85">
        <f>SUM(S16+S19+S25+S35+S46)</f>
        <v>2337591.5099999998</v>
      </c>
      <c r="T12" s="84"/>
    </row>
    <row r="13" spans="1:20" ht="18" customHeight="1" x14ac:dyDescent="0.2">
      <c r="A13" s="75"/>
      <c r="B13" s="76"/>
      <c r="C13" s="16" t="s">
        <v>12</v>
      </c>
      <c r="D13" s="75" t="s">
        <v>13</v>
      </c>
      <c r="E13" s="76"/>
      <c r="F13" s="76"/>
      <c r="G13" s="76"/>
      <c r="H13" s="76"/>
      <c r="I13" s="76"/>
      <c r="J13" s="76"/>
      <c r="K13" s="77">
        <f>SUM(K14+K19+K25+K35+K46)</f>
        <v>2282551.4899999998</v>
      </c>
      <c r="L13" s="76"/>
      <c r="M13" s="77">
        <v>33181.449999999997</v>
      </c>
      <c r="N13" s="76"/>
      <c r="O13" s="76"/>
      <c r="P13" s="77">
        <f>SUM(S13/K13*100)-100</f>
        <v>2.4113374984587921</v>
      </c>
      <c r="Q13" s="76"/>
      <c r="R13" s="76"/>
      <c r="S13" s="77">
        <f>SUM(S16+S19+S25+S35+S46)</f>
        <v>2337591.5099999998</v>
      </c>
      <c r="T13" s="76"/>
    </row>
    <row r="14" spans="1:20" ht="18" customHeight="1" x14ac:dyDescent="0.2">
      <c r="A14" s="32"/>
      <c r="B14" s="33"/>
      <c r="C14" s="4" t="s">
        <v>72</v>
      </c>
      <c r="D14" s="34" t="s">
        <v>73</v>
      </c>
      <c r="E14" s="35"/>
      <c r="F14" s="35"/>
      <c r="G14" s="35"/>
      <c r="H14" s="35"/>
      <c r="I14" s="35"/>
      <c r="J14" s="36"/>
      <c r="K14" s="37">
        <v>729.96</v>
      </c>
      <c r="L14" s="33"/>
      <c r="M14" s="37">
        <v>0</v>
      </c>
      <c r="N14" s="33"/>
      <c r="O14" s="33"/>
      <c r="P14" s="37">
        <v>0</v>
      </c>
      <c r="Q14" s="33"/>
      <c r="R14" s="33"/>
      <c r="S14" s="37">
        <v>729.96</v>
      </c>
      <c r="T14" s="33"/>
    </row>
    <row r="15" spans="1:20" ht="18" customHeight="1" x14ac:dyDescent="0.2">
      <c r="A15" s="40"/>
      <c r="B15" s="33"/>
      <c r="C15" s="5" t="s">
        <v>74</v>
      </c>
      <c r="D15" s="40" t="s">
        <v>73</v>
      </c>
      <c r="E15" s="33"/>
      <c r="F15" s="33"/>
      <c r="G15" s="33"/>
      <c r="H15" s="33"/>
      <c r="I15" s="33"/>
      <c r="J15" s="33"/>
      <c r="K15" s="41">
        <v>729.96</v>
      </c>
      <c r="L15" s="33"/>
      <c r="M15" s="41">
        <v>0</v>
      </c>
      <c r="N15" s="33"/>
      <c r="O15" s="33"/>
      <c r="P15" s="41">
        <v>0</v>
      </c>
      <c r="Q15" s="33"/>
      <c r="R15" s="33"/>
      <c r="S15" s="41">
        <v>729.96</v>
      </c>
      <c r="T15" s="33"/>
    </row>
    <row r="16" spans="1:20" ht="18" customHeight="1" x14ac:dyDescent="0.2">
      <c r="A16" s="42"/>
      <c r="B16" s="33"/>
      <c r="C16" s="6" t="s">
        <v>75</v>
      </c>
      <c r="D16" s="42" t="s">
        <v>73</v>
      </c>
      <c r="E16" s="33"/>
      <c r="F16" s="33"/>
      <c r="G16" s="33"/>
      <c r="H16" s="33"/>
      <c r="I16" s="33"/>
      <c r="J16" s="33"/>
      <c r="K16" s="43">
        <v>729.96</v>
      </c>
      <c r="L16" s="33"/>
      <c r="M16" s="43">
        <v>0</v>
      </c>
      <c r="N16" s="33"/>
      <c r="O16" s="33"/>
      <c r="P16" s="43">
        <v>0</v>
      </c>
      <c r="Q16" s="33"/>
      <c r="R16" s="33"/>
      <c r="S16" s="43">
        <v>729.96</v>
      </c>
      <c r="T16" s="33"/>
    </row>
    <row r="17" spans="1:20" ht="18" customHeight="1" x14ac:dyDescent="0.2">
      <c r="A17" s="38"/>
      <c r="B17" s="33"/>
      <c r="C17" s="7" t="s">
        <v>20</v>
      </c>
      <c r="D17" s="38" t="s">
        <v>21</v>
      </c>
      <c r="E17" s="33"/>
      <c r="F17" s="33"/>
      <c r="G17" s="33"/>
      <c r="H17" s="33"/>
      <c r="I17" s="33"/>
      <c r="J17" s="33"/>
      <c r="K17" s="39">
        <v>729.96</v>
      </c>
      <c r="L17" s="33"/>
      <c r="M17" s="39">
        <v>0</v>
      </c>
      <c r="N17" s="33"/>
      <c r="O17" s="33"/>
      <c r="P17" s="39">
        <v>0</v>
      </c>
      <c r="Q17" s="33"/>
      <c r="R17" s="33"/>
      <c r="S17" s="39">
        <v>729.96</v>
      </c>
      <c r="T17" s="33"/>
    </row>
    <row r="18" spans="1:20" ht="24" customHeight="1" x14ac:dyDescent="0.2">
      <c r="A18" s="38"/>
      <c r="B18" s="33"/>
      <c r="C18" s="14">
        <v>67</v>
      </c>
      <c r="D18" s="78" t="s">
        <v>33</v>
      </c>
      <c r="E18" s="79"/>
      <c r="F18" s="79"/>
      <c r="G18" s="79"/>
      <c r="H18" s="79"/>
      <c r="I18" s="79"/>
      <c r="J18" s="80"/>
      <c r="K18" s="39">
        <v>729.96</v>
      </c>
      <c r="L18" s="33"/>
      <c r="M18" s="39">
        <v>0</v>
      </c>
      <c r="N18" s="33"/>
      <c r="O18" s="33"/>
      <c r="P18" s="39">
        <v>0</v>
      </c>
      <c r="Q18" s="33"/>
      <c r="R18" s="33"/>
      <c r="S18" s="39">
        <v>729.96</v>
      </c>
      <c r="T18" s="33"/>
    </row>
    <row r="19" spans="1:20" ht="18" customHeight="1" x14ac:dyDescent="0.2">
      <c r="A19" s="32"/>
      <c r="B19" s="33"/>
      <c r="C19" s="4" t="s">
        <v>14</v>
      </c>
      <c r="D19" s="32" t="s">
        <v>15</v>
      </c>
      <c r="E19" s="33"/>
      <c r="F19" s="33"/>
      <c r="G19" s="33"/>
      <c r="H19" s="33"/>
      <c r="I19" s="33"/>
      <c r="J19" s="33"/>
      <c r="K19" s="37">
        <v>20</v>
      </c>
      <c r="L19" s="33"/>
      <c r="M19" s="37">
        <v>0</v>
      </c>
      <c r="N19" s="33"/>
      <c r="O19" s="33"/>
      <c r="P19" s="37">
        <v>0</v>
      </c>
      <c r="Q19" s="33"/>
      <c r="R19" s="33"/>
      <c r="S19" s="37">
        <f>SUM(S20)</f>
        <v>93.77</v>
      </c>
      <c r="T19" s="33"/>
    </row>
    <row r="20" spans="1:20" ht="18" customHeight="1" x14ac:dyDescent="0.2">
      <c r="A20" s="40"/>
      <c r="B20" s="33"/>
      <c r="C20" s="5" t="s">
        <v>16</v>
      </c>
      <c r="D20" s="40" t="s">
        <v>17</v>
      </c>
      <c r="E20" s="33"/>
      <c r="F20" s="33"/>
      <c r="G20" s="33"/>
      <c r="H20" s="33"/>
      <c r="I20" s="33"/>
      <c r="J20" s="33"/>
      <c r="K20" s="41">
        <v>20</v>
      </c>
      <c r="L20" s="33"/>
      <c r="M20" s="41">
        <v>0</v>
      </c>
      <c r="N20" s="33"/>
      <c r="O20" s="33"/>
      <c r="P20" s="41">
        <v>0</v>
      </c>
      <c r="Q20" s="33"/>
      <c r="R20" s="33"/>
      <c r="S20" s="41">
        <f>SUM(S21+S24)</f>
        <v>93.77</v>
      </c>
      <c r="T20" s="33"/>
    </row>
    <row r="21" spans="1:20" ht="18" customHeight="1" x14ac:dyDescent="0.2">
      <c r="A21" s="42"/>
      <c r="B21" s="33"/>
      <c r="C21" s="6" t="s">
        <v>18</v>
      </c>
      <c r="D21" s="42" t="s">
        <v>19</v>
      </c>
      <c r="E21" s="33"/>
      <c r="F21" s="33"/>
      <c r="G21" s="33"/>
      <c r="H21" s="33"/>
      <c r="I21" s="33"/>
      <c r="J21" s="33"/>
      <c r="K21" s="43">
        <v>20</v>
      </c>
      <c r="L21" s="33"/>
      <c r="M21" s="43">
        <v>0</v>
      </c>
      <c r="N21" s="33"/>
      <c r="O21" s="33"/>
      <c r="P21" s="43">
        <v>0</v>
      </c>
      <c r="Q21" s="33"/>
      <c r="R21" s="33"/>
      <c r="S21" s="43">
        <v>20</v>
      </c>
      <c r="T21" s="33"/>
    </row>
    <row r="22" spans="1:20" ht="18" customHeight="1" x14ac:dyDescent="0.2">
      <c r="A22" s="38"/>
      <c r="B22" s="33"/>
      <c r="C22" s="7" t="s">
        <v>20</v>
      </c>
      <c r="D22" s="38" t="s">
        <v>21</v>
      </c>
      <c r="E22" s="33"/>
      <c r="F22" s="33"/>
      <c r="G22" s="33"/>
      <c r="H22" s="33"/>
      <c r="I22" s="33"/>
      <c r="J22" s="33"/>
      <c r="K22" s="39">
        <v>20</v>
      </c>
      <c r="L22" s="33"/>
      <c r="M22" s="39">
        <v>0</v>
      </c>
      <c r="N22" s="33"/>
      <c r="O22" s="33"/>
      <c r="P22" s="39">
        <v>0</v>
      </c>
      <c r="Q22" s="33"/>
      <c r="R22" s="33"/>
      <c r="S22" s="39">
        <v>20</v>
      </c>
      <c r="T22" s="33"/>
    </row>
    <row r="23" spans="1:20" ht="18" customHeight="1" x14ac:dyDescent="0.2">
      <c r="A23" s="38" t="s">
        <v>22</v>
      </c>
      <c r="B23" s="33"/>
      <c r="C23" s="7" t="s">
        <v>23</v>
      </c>
      <c r="D23" s="38" t="s">
        <v>24</v>
      </c>
      <c r="E23" s="33"/>
      <c r="F23" s="33"/>
      <c r="G23" s="33"/>
      <c r="H23" s="33"/>
      <c r="I23" s="33"/>
      <c r="J23" s="33"/>
      <c r="K23" s="39">
        <v>20</v>
      </c>
      <c r="L23" s="33"/>
      <c r="M23" s="39">
        <v>0</v>
      </c>
      <c r="N23" s="33"/>
      <c r="O23" s="33"/>
      <c r="P23" s="39">
        <v>0</v>
      </c>
      <c r="Q23" s="33"/>
      <c r="R23" s="33"/>
      <c r="S23" s="39">
        <v>20</v>
      </c>
      <c r="T23" s="33"/>
    </row>
    <row r="24" spans="1:20" ht="18" customHeight="1" x14ac:dyDescent="0.2">
      <c r="A24" s="42"/>
      <c r="B24" s="33"/>
      <c r="C24" s="6" t="s">
        <v>100</v>
      </c>
      <c r="D24" s="42" t="s">
        <v>132</v>
      </c>
      <c r="E24" s="33"/>
      <c r="F24" s="33"/>
      <c r="G24" s="33"/>
      <c r="H24" s="33"/>
      <c r="I24" s="33"/>
      <c r="J24" s="33"/>
      <c r="K24" s="43">
        <v>0</v>
      </c>
      <c r="L24" s="33"/>
      <c r="M24" s="43">
        <v>73.77</v>
      </c>
      <c r="N24" s="33"/>
      <c r="O24" s="33"/>
      <c r="P24" s="43">
        <v>100</v>
      </c>
      <c r="Q24" s="33"/>
      <c r="R24" s="33"/>
      <c r="S24" s="43">
        <v>73.77</v>
      </c>
      <c r="T24" s="33"/>
    </row>
    <row r="25" spans="1:20" ht="18" customHeight="1" x14ac:dyDescent="0.2">
      <c r="A25" s="32"/>
      <c r="B25" s="33"/>
      <c r="C25" s="4" t="s">
        <v>25</v>
      </c>
      <c r="D25" s="32" t="s">
        <v>26</v>
      </c>
      <c r="E25" s="33"/>
      <c r="F25" s="33"/>
      <c r="G25" s="33"/>
      <c r="H25" s="33"/>
      <c r="I25" s="33"/>
      <c r="J25" s="33"/>
      <c r="K25" s="37">
        <f>SUM(K26+K30+K34)</f>
        <v>130957.38</v>
      </c>
      <c r="L25" s="33"/>
      <c r="M25" s="37">
        <f>SUM(M26+M30)</f>
        <v>19240</v>
      </c>
      <c r="N25" s="33"/>
      <c r="O25" s="33"/>
      <c r="P25" s="37">
        <f>SUM(S25/K25*100)-100</f>
        <v>14.691802783470465</v>
      </c>
      <c r="Q25" s="33"/>
      <c r="R25" s="33"/>
      <c r="S25" s="37">
        <f>SUM(S26+S30)</f>
        <v>150197.38</v>
      </c>
      <c r="T25" s="33"/>
    </row>
    <row r="26" spans="1:20" ht="18" customHeight="1" x14ac:dyDescent="0.2">
      <c r="A26" s="40"/>
      <c r="B26" s="33"/>
      <c r="C26" s="5" t="s">
        <v>106</v>
      </c>
      <c r="D26" s="40" t="s">
        <v>28</v>
      </c>
      <c r="E26" s="33"/>
      <c r="F26" s="33"/>
      <c r="G26" s="33"/>
      <c r="H26" s="33"/>
      <c r="I26" s="33"/>
      <c r="J26" s="33"/>
      <c r="K26" s="41">
        <v>106957.38</v>
      </c>
      <c r="L26" s="33"/>
      <c r="M26" s="41">
        <v>4825.83</v>
      </c>
      <c r="N26" s="33"/>
      <c r="O26" s="33"/>
      <c r="P26" s="41">
        <v>4.51</v>
      </c>
      <c r="Q26" s="33"/>
      <c r="R26" s="33"/>
      <c r="S26" s="41">
        <v>111783.21</v>
      </c>
      <c r="T26" s="33"/>
    </row>
    <row r="27" spans="1:20" ht="18" customHeight="1" x14ac:dyDescent="0.2">
      <c r="A27" s="42"/>
      <c r="B27" s="33"/>
      <c r="C27" s="6" t="s">
        <v>108</v>
      </c>
      <c r="D27" s="42" t="s">
        <v>30</v>
      </c>
      <c r="E27" s="33"/>
      <c r="F27" s="33"/>
      <c r="G27" s="33"/>
      <c r="H27" s="33"/>
      <c r="I27" s="33"/>
      <c r="J27" s="33"/>
      <c r="K27" s="43">
        <v>106957.38</v>
      </c>
      <c r="L27" s="33"/>
      <c r="M27" s="43">
        <v>4825.83</v>
      </c>
      <c r="N27" s="33"/>
      <c r="O27" s="33"/>
      <c r="P27" s="43">
        <v>4.51</v>
      </c>
      <c r="Q27" s="33"/>
      <c r="R27" s="33"/>
      <c r="S27" s="43">
        <v>111783.21</v>
      </c>
      <c r="T27" s="33"/>
    </row>
    <row r="28" spans="1:20" ht="18" customHeight="1" x14ac:dyDescent="0.2">
      <c r="A28" s="38"/>
      <c r="B28" s="33"/>
      <c r="C28" s="7" t="s">
        <v>20</v>
      </c>
      <c r="D28" s="38" t="s">
        <v>21</v>
      </c>
      <c r="E28" s="33"/>
      <c r="F28" s="33"/>
      <c r="G28" s="33"/>
      <c r="H28" s="33"/>
      <c r="I28" s="33"/>
      <c r="J28" s="33"/>
      <c r="K28" s="39">
        <v>106957.38</v>
      </c>
      <c r="L28" s="33"/>
      <c r="M28" s="39">
        <v>4825.83</v>
      </c>
      <c r="N28" s="33"/>
      <c r="O28" s="33"/>
      <c r="P28" s="39">
        <v>4.51</v>
      </c>
      <c r="Q28" s="33"/>
      <c r="R28" s="33"/>
      <c r="S28" s="39">
        <v>111783.21</v>
      </c>
      <c r="T28" s="33"/>
    </row>
    <row r="29" spans="1:20" ht="23.25" customHeight="1" x14ac:dyDescent="0.2">
      <c r="A29" s="38" t="s">
        <v>31</v>
      </c>
      <c r="B29" s="33"/>
      <c r="C29" s="14">
        <v>67</v>
      </c>
      <c r="D29" s="38" t="s">
        <v>33</v>
      </c>
      <c r="E29" s="33"/>
      <c r="F29" s="33"/>
      <c r="G29" s="33"/>
      <c r="H29" s="33"/>
      <c r="I29" s="33"/>
      <c r="J29" s="33"/>
      <c r="K29" s="39">
        <v>106957.38</v>
      </c>
      <c r="L29" s="33"/>
      <c r="M29" s="39">
        <v>4825.83</v>
      </c>
      <c r="N29" s="33"/>
      <c r="O29" s="33"/>
      <c r="P29" s="39">
        <f>SUM(S29/K29*100)-100</f>
        <v>4.5119186726525982</v>
      </c>
      <c r="Q29" s="33"/>
      <c r="R29" s="33"/>
      <c r="S29" s="39">
        <v>111783.21</v>
      </c>
      <c r="T29" s="33"/>
    </row>
    <row r="30" spans="1:20" ht="18" customHeight="1" x14ac:dyDescent="0.2">
      <c r="A30" s="40"/>
      <c r="B30" s="33"/>
      <c r="C30" s="5" t="s">
        <v>27</v>
      </c>
      <c r="D30" s="40" t="s">
        <v>28</v>
      </c>
      <c r="E30" s="33"/>
      <c r="F30" s="33"/>
      <c r="G30" s="33"/>
      <c r="H30" s="33"/>
      <c r="I30" s="33"/>
      <c r="J30" s="33"/>
      <c r="K30" s="41">
        <v>24000</v>
      </c>
      <c r="L30" s="33"/>
      <c r="M30" s="41">
        <f>SUM(M31+M34)</f>
        <v>14414.17</v>
      </c>
      <c r="N30" s="33"/>
      <c r="O30" s="33"/>
      <c r="P30" s="41">
        <v>10.88</v>
      </c>
      <c r="Q30" s="33"/>
      <c r="R30" s="33"/>
      <c r="S30" s="41">
        <f>SUM(S31+S34)</f>
        <v>38414.17</v>
      </c>
      <c r="T30" s="33"/>
    </row>
    <row r="31" spans="1:20" ht="18" customHeight="1" x14ac:dyDescent="0.2">
      <c r="A31" s="42"/>
      <c r="B31" s="33"/>
      <c r="C31" s="6" t="s">
        <v>29</v>
      </c>
      <c r="D31" s="42" t="s">
        <v>30</v>
      </c>
      <c r="E31" s="33"/>
      <c r="F31" s="33"/>
      <c r="G31" s="33"/>
      <c r="H31" s="33"/>
      <c r="I31" s="33"/>
      <c r="J31" s="33"/>
      <c r="K31" s="43">
        <v>24000</v>
      </c>
      <c r="L31" s="33"/>
      <c r="M31" s="43">
        <v>2612.0300000000002</v>
      </c>
      <c r="N31" s="33"/>
      <c r="O31" s="33"/>
      <c r="P31" s="43">
        <v>10.88</v>
      </c>
      <c r="Q31" s="33"/>
      <c r="R31" s="33"/>
      <c r="S31" s="43">
        <v>26612.03</v>
      </c>
      <c r="T31" s="33"/>
    </row>
    <row r="32" spans="1:20" ht="18" customHeight="1" x14ac:dyDescent="0.2">
      <c r="A32" s="38"/>
      <c r="B32" s="33"/>
      <c r="C32" s="7" t="s">
        <v>20</v>
      </c>
      <c r="D32" s="38" t="s">
        <v>21</v>
      </c>
      <c r="E32" s="33"/>
      <c r="F32" s="33"/>
      <c r="G32" s="33"/>
      <c r="H32" s="33"/>
      <c r="I32" s="33"/>
      <c r="J32" s="33"/>
      <c r="K32" s="39">
        <v>24000</v>
      </c>
      <c r="L32" s="33"/>
      <c r="M32" s="39">
        <v>2612.0300000000002</v>
      </c>
      <c r="N32" s="33"/>
      <c r="O32" s="33"/>
      <c r="P32" s="39">
        <v>10.88</v>
      </c>
      <c r="Q32" s="33"/>
      <c r="R32" s="33"/>
      <c r="S32" s="39">
        <v>26612.03</v>
      </c>
      <c r="T32" s="33"/>
    </row>
    <row r="33" spans="1:20" ht="18" customHeight="1" x14ac:dyDescent="0.2">
      <c r="A33" s="38" t="s">
        <v>31</v>
      </c>
      <c r="B33" s="33"/>
      <c r="C33" s="7" t="s">
        <v>32</v>
      </c>
      <c r="D33" s="38" t="s">
        <v>33</v>
      </c>
      <c r="E33" s="33"/>
      <c r="F33" s="33"/>
      <c r="G33" s="33"/>
      <c r="H33" s="33"/>
      <c r="I33" s="33"/>
      <c r="J33" s="33"/>
      <c r="K33" s="39">
        <v>24000</v>
      </c>
      <c r="L33" s="33"/>
      <c r="M33" s="39">
        <v>2612.0300000000002</v>
      </c>
      <c r="N33" s="33"/>
      <c r="O33" s="33"/>
      <c r="P33" s="39">
        <v>10.88</v>
      </c>
      <c r="Q33" s="33"/>
      <c r="R33" s="33"/>
      <c r="S33" s="39">
        <v>26612.03</v>
      </c>
      <c r="T33" s="33"/>
    </row>
    <row r="34" spans="1:20" ht="18" customHeight="1" x14ac:dyDescent="0.2">
      <c r="A34" s="42"/>
      <c r="B34" s="33"/>
      <c r="C34" s="6" t="s">
        <v>130</v>
      </c>
      <c r="D34" s="42" t="s">
        <v>131</v>
      </c>
      <c r="E34" s="33"/>
      <c r="F34" s="33"/>
      <c r="G34" s="33"/>
      <c r="H34" s="33"/>
      <c r="I34" s="33"/>
      <c r="J34" s="33"/>
      <c r="K34" s="43">
        <v>0</v>
      </c>
      <c r="L34" s="33"/>
      <c r="M34" s="43">
        <v>11802.14</v>
      </c>
      <c r="N34" s="33"/>
      <c r="O34" s="33"/>
      <c r="P34" s="43">
        <v>100</v>
      </c>
      <c r="Q34" s="33"/>
      <c r="R34" s="33"/>
      <c r="S34" s="43">
        <v>11802.14</v>
      </c>
      <c r="T34" s="33"/>
    </row>
    <row r="35" spans="1:20" ht="18" customHeight="1" x14ac:dyDescent="0.2">
      <c r="A35" s="32"/>
      <c r="B35" s="33"/>
      <c r="C35" s="4" t="s">
        <v>34</v>
      </c>
      <c r="D35" s="32" t="s">
        <v>35</v>
      </c>
      <c r="E35" s="33"/>
      <c r="F35" s="33"/>
      <c r="G35" s="33"/>
      <c r="H35" s="33"/>
      <c r="I35" s="33"/>
      <c r="J35" s="33"/>
      <c r="K35" s="37">
        <v>2137074.15</v>
      </c>
      <c r="L35" s="33"/>
      <c r="M35" s="37">
        <v>30569.42</v>
      </c>
      <c r="N35" s="33"/>
      <c r="O35" s="33"/>
      <c r="P35" s="37">
        <v>1.43</v>
      </c>
      <c r="Q35" s="33"/>
      <c r="R35" s="33"/>
      <c r="S35" s="37">
        <f>SUM(S36+S41)</f>
        <v>2172800.4</v>
      </c>
      <c r="T35" s="33"/>
    </row>
    <row r="36" spans="1:20" ht="18" customHeight="1" x14ac:dyDescent="0.2">
      <c r="A36" s="40"/>
      <c r="B36" s="33"/>
      <c r="C36" s="5" t="s">
        <v>36</v>
      </c>
      <c r="D36" s="40" t="s">
        <v>37</v>
      </c>
      <c r="E36" s="33"/>
      <c r="F36" s="33"/>
      <c r="G36" s="33"/>
      <c r="H36" s="33"/>
      <c r="I36" s="33"/>
      <c r="J36" s="33"/>
      <c r="K36" s="41">
        <v>2089074.15</v>
      </c>
      <c r="L36" s="33"/>
      <c r="M36" s="41">
        <v>30569.42</v>
      </c>
      <c r="N36" s="33"/>
      <c r="O36" s="33"/>
      <c r="P36" s="41">
        <v>1.46</v>
      </c>
      <c r="Q36" s="33"/>
      <c r="R36" s="33"/>
      <c r="S36" s="41">
        <v>2119643.5699999998</v>
      </c>
      <c r="T36" s="33"/>
    </row>
    <row r="37" spans="1:20" ht="18" customHeight="1" x14ac:dyDescent="0.2">
      <c r="A37" s="42"/>
      <c r="B37" s="33"/>
      <c r="C37" s="6" t="s">
        <v>38</v>
      </c>
      <c r="D37" s="42" t="s">
        <v>39</v>
      </c>
      <c r="E37" s="33"/>
      <c r="F37" s="33"/>
      <c r="G37" s="33"/>
      <c r="H37" s="33"/>
      <c r="I37" s="33"/>
      <c r="J37" s="33"/>
      <c r="K37" s="43">
        <v>2089074.15</v>
      </c>
      <c r="L37" s="33"/>
      <c r="M37" s="43">
        <v>30569.42</v>
      </c>
      <c r="N37" s="33"/>
      <c r="O37" s="33"/>
      <c r="P37" s="43">
        <v>1.46</v>
      </c>
      <c r="Q37" s="33"/>
      <c r="R37" s="33"/>
      <c r="S37" s="43">
        <v>2119643.5699999998</v>
      </c>
      <c r="T37" s="33"/>
    </row>
    <row r="38" spans="1:20" ht="18" customHeight="1" x14ac:dyDescent="0.2">
      <c r="A38" s="38"/>
      <c r="B38" s="33"/>
      <c r="C38" s="7" t="s">
        <v>20</v>
      </c>
      <c r="D38" s="38" t="s">
        <v>21</v>
      </c>
      <c r="E38" s="33"/>
      <c r="F38" s="33"/>
      <c r="G38" s="33"/>
      <c r="H38" s="33"/>
      <c r="I38" s="33"/>
      <c r="J38" s="33"/>
      <c r="K38" s="39">
        <v>2089074.15</v>
      </c>
      <c r="L38" s="33"/>
      <c r="M38" s="39">
        <v>30569.42</v>
      </c>
      <c r="N38" s="33"/>
      <c r="O38" s="33"/>
      <c r="P38" s="39">
        <v>1.46</v>
      </c>
      <c r="Q38" s="33"/>
      <c r="R38" s="33"/>
      <c r="S38" s="39">
        <v>2119643.5699999998</v>
      </c>
      <c r="T38" s="33"/>
    </row>
    <row r="39" spans="1:20" ht="18" customHeight="1" x14ac:dyDescent="0.2">
      <c r="A39" s="38" t="s">
        <v>40</v>
      </c>
      <c r="B39" s="33"/>
      <c r="C39" s="7" t="s">
        <v>41</v>
      </c>
      <c r="D39" s="38" t="s">
        <v>42</v>
      </c>
      <c r="E39" s="33"/>
      <c r="F39" s="33"/>
      <c r="G39" s="33"/>
      <c r="H39" s="33"/>
      <c r="I39" s="33"/>
      <c r="J39" s="33"/>
      <c r="K39" s="39">
        <v>2087256.15</v>
      </c>
      <c r="L39" s="33"/>
      <c r="M39" s="39">
        <v>30569.42</v>
      </c>
      <c r="N39" s="33"/>
      <c r="O39" s="33"/>
      <c r="P39" s="39">
        <v>1.46</v>
      </c>
      <c r="Q39" s="33"/>
      <c r="R39" s="33"/>
      <c r="S39" s="39">
        <v>2117825.5699999998</v>
      </c>
      <c r="T39" s="33"/>
    </row>
    <row r="40" spans="1:20" ht="18" customHeight="1" x14ac:dyDescent="0.2">
      <c r="A40" s="38" t="s">
        <v>43</v>
      </c>
      <c r="B40" s="33"/>
      <c r="C40" s="7" t="s">
        <v>41</v>
      </c>
      <c r="D40" s="38" t="s">
        <v>42</v>
      </c>
      <c r="E40" s="33"/>
      <c r="F40" s="33"/>
      <c r="G40" s="33"/>
      <c r="H40" s="33"/>
      <c r="I40" s="33"/>
      <c r="J40" s="33"/>
      <c r="K40" s="39">
        <v>1818</v>
      </c>
      <c r="L40" s="33"/>
      <c r="M40" s="39">
        <v>0</v>
      </c>
      <c r="N40" s="33"/>
      <c r="O40" s="33"/>
      <c r="P40" s="39">
        <v>0</v>
      </c>
      <c r="Q40" s="33"/>
      <c r="R40" s="33"/>
      <c r="S40" s="39">
        <v>1818</v>
      </c>
      <c r="T40" s="33"/>
    </row>
    <row r="41" spans="1:20" ht="18" customHeight="1" x14ac:dyDescent="0.2">
      <c r="A41" s="40"/>
      <c r="B41" s="33"/>
      <c r="C41" s="5" t="s">
        <v>44</v>
      </c>
      <c r="D41" s="40" t="s">
        <v>45</v>
      </c>
      <c r="E41" s="33"/>
      <c r="F41" s="33"/>
      <c r="G41" s="33"/>
      <c r="H41" s="33"/>
      <c r="I41" s="33"/>
      <c r="J41" s="33"/>
      <c r="K41" s="41">
        <v>48000</v>
      </c>
      <c r="L41" s="33"/>
      <c r="M41" s="41">
        <v>0</v>
      </c>
      <c r="N41" s="33"/>
      <c r="O41" s="33"/>
      <c r="P41" s="41">
        <f>SUM(S41/K41*100)-100</f>
        <v>10.743395833333352</v>
      </c>
      <c r="Q41" s="33"/>
      <c r="R41" s="33"/>
      <c r="S41" s="41">
        <f>SUM(S42+S45)</f>
        <v>53156.83</v>
      </c>
      <c r="T41" s="33"/>
    </row>
    <row r="42" spans="1:20" ht="18" customHeight="1" x14ac:dyDescent="0.2">
      <c r="A42" s="42"/>
      <c r="B42" s="33"/>
      <c r="C42" s="6" t="s">
        <v>46</v>
      </c>
      <c r="D42" s="42" t="s">
        <v>45</v>
      </c>
      <c r="E42" s="33"/>
      <c r="F42" s="33"/>
      <c r="G42" s="33"/>
      <c r="H42" s="33"/>
      <c r="I42" s="33"/>
      <c r="J42" s="33"/>
      <c r="K42" s="43">
        <v>48000</v>
      </c>
      <c r="L42" s="33"/>
      <c r="M42" s="43">
        <v>0</v>
      </c>
      <c r="N42" s="33"/>
      <c r="O42" s="33"/>
      <c r="P42" s="72">
        <v>0</v>
      </c>
      <c r="Q42" s="73"/>
      <c r="R42" s="74"/>
      <c r="S42" s="43">
        <v>48000</v>
      </c>
      <c r="T42" s="33"/>
    </row>
    <row r="43" spans="1:20" ht="18" customHeight="1" x14ac:dyDescent="0.2">
      <c r="A43" s="38"/>
      <c r="B43" s="33"/>
      <c r="C43" s="7" t="s">
        <v>20</v>
      </c>
      <c r="D43" s="38" t="s">
        <v>21</v>
      </c>
      <c r="E43" s="33"/>
      <c r="F43" s="33"/>
      <c r="G43" s="33"/>
      <c r="H43" s="33"/>
      <c r="I43" s="33"/>
      <c r="J43" s="33"/>
      <c r="K43" s="39">
        <v>48000</v>
      </c>
      <c r="L43" s="33"/>
      <c r="M43" s="39">
        <v>0</v>
      </c>
      <c r="N43" s="33"/>
      <c r="O43" s="33"/>
      <c r="P43" s="39">
        <v>0</v>
      </c>
      <c r="Q43" s="33"/>
      <c r="R43" s="33"/>
      <c r="S43" s="39">
        <v>48000</v>
      </c>
      <c r="T43" s="33"/>
    </row>
    <row r="44" spans="1:20" ht="18" customHeight="1" x14ac:dyDescent="0.2">
      <c r="A44" s="38" t="s">
        <v>47</v>
      </c>
      <c r="B44" s="33"/>
      <c r="C44" s="7" t="s">
        <v>41</v>
      </c>
      <c r="D44" s="38" t="s">
        <v>42</v>
      </c>
      <c r="E44" s="33"/>
      <c r="F44" s="33"/>
      <c r="G44" s="33"/>
      <c r="H44" s="33"/>
      <c r="I44" s="33"/>
      <c r="J44" s="33"/>
      <c r="K44" s="39">
        <v>48000</v>
      </c>
      <c r="L44" s="33"/>
      <c r="M44" s="39">
        <v>0</v>
      </c>
      <c r="N44" s="33"/>
      <c r="O44" s="33"/>
      <c r="P44" s="39">
        <v>0</v>
      </c>
      <c r="Q44" s="33"/>
      <c r="R44" s="33"/>
      <c r="S44" s="39">
        <v>48000</v>
      </c>
      <c r="T44" s="33"/>
    </row>
    <row r="45" spans="1:20" ht="18" customHeight="1" x14ac:dyDescent="0.2">
      <c r="A45" s="42"/>
      <c r="B45" s="33"/>
      <c r="C45" s="6" t="s">
        <v>87</v>
      </c>
      <c r="D45" s="42" t="s">
        <v>133</v>
      </c>
      <c r="E45" s="33"/>
      <c r="F45" s="33"/>
      <c r="G45" s="33"/>
      <c r="H45" s="33"/>
      <c r="I45" s="33"/>
      <c r="J45" s="33"/>
      <c r="K45" s="43">
        <v>0</v>
      </c>
      <c r="L45" s="33"/>
      <c r="M45" s="43">
        <v>5156.83</v>
      </c>
      <c r="N45" s="33"/>
      <c r="O45" s="33"/>
      <c r="P45" s="43">
        <v>100</v>
      </c>
      <c r="Q45" s="33"/>
      <c r="R45" s="33"/>
      <c r="S45" s="43">
        <v>5156.83</v>
      </c>
      <c r="T45" s="33"/>
    </row>
    <row r="46" spans="1:20" ht="18" customHeight="1" x14ac:dyDescent="0.2">
      <c r="A46" s="32"/>
      <c r="B46" s="33"/>
      <c r="C46" s="4" t="s">
        <v>48</v>
      </c>
      <c r="D46" s="32" t="s">
        <v>49</v>
      </c>
      <c r="E46" s="33"/>
      <c r="F46" s="33"/>
      <c r="G46" s="33"/>
      <c r="H46" s="33"/>
      <c r="I46" s="33"/>
      <c r="J46" s="33"/>
      <c r="K46" s="37">
        <v>13770</v>
      </c>
      <c r="L46" s="33"/>
      <c r="M46" s="37">
        <v>0</v>
      </c>
      <c r="N46" s="33"/>
      <c r="O46" s="33"/>
      <c r="P46" s="37">
        <v>0</v>
      </c>
      <c r="Q46" s="33"/>
      <c r="R46" s="33"/>
      <c r="S46" s="37">
        <v>13770</v>
      </c>
      <c r="T46" s="33"/>
    </row>
    <row r="47" spans="1:20" ht="18" customHeight="1" x14ac:dyDescent="0.2">
      <c r="A47" s="40"/>
      <c r="B47" s="33"/>
      <c r="C47" s="5" t="s">
        <v>50</v>
      </c>
      <c r="D47" s="40" t="s">
        <v>51</v>
      </c>
      <c r="E47" s="33"/>
      <c r="F47" s="33"/>
      <c r="G47" s="33"/>
      <c r="H47" s="33"/>
      <c r="I47" s="33"/>
      <c r="J47" s="33"/>
      <c r="K47" s="41">
        <v>13770</v>
      </c>
      <c r="L47" s="33"/>
      <c r="M47" s="41">
        <v>0</v>
      </c>
      <c r="N47" s="33"/>
      <c r="O47" s="33"/>
      <c r="P47" s="41">
        <v>0</v>
      </c>
      <c r="Q47" s="33"/>
      <c r="R47" s="33"/>
      <c r="S47" s="41">
        <v>13770</v>
      </c>
      <c r="T47" s="33"/>
    </row>
    <row r="48" spans="1:20" ht="18" customHeight="1" x14ac:dyDescent="0.2">
      <c r="A48" s="42"/>
      <c r="B48" s="33"/>
      <c r="C48" s="6" t="s">
        <v>52</v>
      </c>
      <c r="D48" s="42" t="s">
        <v>53</v>
      </c>
      <c r="E48" s="33"/>
      <c r="F48" s="33"/>
      <c r="G48" s="33"/>
      <c r="H48" s="33"/>
      <c r="I48" s="33"/>
      <c r="J48" s="33"/>
      <c r="K48" s="43">
        <v>13770</v>
      </c>
      <c r="L48" s="33"/>
      <c r="M48" s="43">
        <v>0</v>
      </c>
      <c r="N48" s="33"/>
      <c r="O48" s="33"/>
      <c r="P48" s="43">
        <v>0</v>
      </c>
      <c r="Q48" s="33"/>
      <c r="R48" s="33"/>
      <c r="S48" s="43">
        <v>13770</v>
      </c>
      <c r="T48" s="33"/>
    </row>
    <row r="49" spans="1:20" ht="18" customHeight="1" x14ac:dyDescent="0.2">
      <c r="A49" s="38"/>
      <c r="B49" s="33"/>
      <c r="C49" s="7" t="s">
        <v>20</v>
      </c>
      <c r="D49" s="38" t="s">
        <v>21</v>
      </c>
      <c r="E49" s="33"/>
      <c r="F49" s="33"/>
      <c r="G49" s="33"/>
      <c r="H49" s="33"/>
      <c r="I49" s="33"/>
      <c r="J49" s="33"/>
      <c r="K49" s="39">
        <v>13770</v>
      </c>
      <c r="L49" s="33"/>
      <c r="M49" s="39">
        <v>0</v>
      </c>
      <c r="N49" s="33"/>
      <c r="O49" s="33"/>
      <c r="P49" s="39">
        <v>0</v>
      </c>
      <c r="Q49" s="33"/>
      <c r="R49" s="33"/>
      <c r="S49" s="39">
        <v>13770</v>
      </c>
      <c r="T49" s="33"/>
    </row>
    <row r="50" spans="1:20" ht="18" customHeight="1" x14ac:dyDescent="0.2">
      <c r="A50" s="38" t="s">
        <v>54</v>
      </c>
      <c r="B50" s="33"/>
      <c r="C50" s="7" t="s">
        <v>55</v>
      </c>
      <c r="D50" s="38" t="s">
        <v>56</v>
      </c>
      <c r="E50" s="33"/>
      <c r="F50" s="33"/>
      <c r="G50" s="33"/>
      <c r="H50" s="33"/>
      <c r="I50" s="33"/>
      <c r="J50" s="33"/>
      <c r="K50" s="39">
        <v>13770</v>
      </c>
      <c r="L50" s="33"/>
      <c r="M50" s="39">
        <v>0</v>
      </c>
      <c r="N50" s="33"/>
      <c r="O50" s="33"/>
      <c r="P50" s="39">
        <v>0</v>
      </c>
      <c r="Q50" s="33"/>
      <c r="R50" s="33"/>
      <c r="S50" s="39">
        <v>13770</v>
      </c>
      <c r="T50" s="33"/>
    </row>
    <row r="51" spans="1:20" ht="21.75" customHeight="1" thickBot="1" x14ac:dyDescent="0.25">
      <c r="A51" s="69" t="s">
        <v>3</v>
      </c>
      <c r="B51" s="70"/>
      <c r="C51" s="3" t="s">
        <v>4</v>
      </c>
      <c r="D51" s="71" t="s">
        <v>5</v>
      </c>
      <c r="E51" s="70"/>
      <c r="F51" s="70"/>
      <c r="G51" s="70"/>
      <c r="H51" s="70"/>
      <c r="I51" s="70"/>
      <c r="J51" s="70"/>
      <c r="K51" s="71" t="s">
        <v>6</v>
      </c>
      <c r="L51" s="70"/>
      <c r="M51" s="71" t="s">
        <v>7</v>
      </c>
      <c r="N51" s="70"/>
      <c r="O51" s="70"/>
      <c r="P51" s="71" t="s">
        <v>0</v>
      </c>
      <c r="Q51" s="70"/>
      <c r="R51" s="70"/>
      <c r="S51" s="71" t="s">
        <v>8</v>
      </c>
      <c r="T51" s="70"/>
    </row>
    <row r="52" spans="1:20" ht="18" customHeight="1" thickTop="1" x14ac:dyDescent="0.2">
      <c r="A52" s="66"/>
      <c r="B52" s="67"/>
      <c r="C52" s="1"/>
      <c r="D52" s="66" t="s">
        <v>57</v>
      </c>
      <c r="E52" s="67"/>
      <c r="F52" s="67"/>
      <c r="G52" s="67"/>
      <c r="H52" s="67"/>
      <c r="I52" s="67"/>
      <c r="J52" s="67"/>
      <c r="K52" s="68">
        <v>2282551.5099999998</v>
      </c>
      <c r="L52" s="67"/>
      <c r="M52" s="68">
        <v>55040.02</v>
      </c>
      <c r="N52" s="67"/>
      <c r="O52" s="67"/>
      <c r="P52" s="68">
        <v>2.41</v>
      </c>
      <c r="Q52" s="67"/>
      <c r="R52" s="67"/>
      <c r="S52" s="68">
        <v>2337591.5299999998</v>
      </c>
      <c r="T52" s="67"/>
    </row>
    <row r="53" spans="1:20" ht="18" customHeight="1" x14ac:dyDescent="0.2">
      <c r="A53" s="63"/>
      <c r="B53" s="64"/>
      <c r="C53" s="18" t="s">
        <v>10</v>
      </c>
      <c r="D53" s="63" t="s">
        <v>11</v>
      </c>
      <c r="E53" s="64"/>
      <c r="F53" s="64"/>
      <c r="G53" s="64"/>
      <c r="H53" s="64"/>
      <c r="I53" s="64"/>
      <c r="J53" s="64"/>
      <c r="K53" s="65">
        <v>2282551.5099999998</v>
      </c>
      <c r="L53" s="64"/>
      <c r="M53" s="65">
        <v>55040.02</v>
      </c>
      <c r="N53" s="64"/>
      <c r="O53" s="64"/>
      <c r="P53" s="65">
        <v>2.41</v>
      </c>
      <c r="Q53" s="64"/>
      <c r="R53" s="64"/>
      <c r="S53" s="65">
        <v>2337591.5299999998</v>
      </c>
      <c r="T53" s="64"/>
    </row>
    <row r="54" spans="1:20" ht="18" customHeight="1" x14ac:dyDescent="0.2">
      <c r="A54" s="60"/>
      <c r="B54" s="61"/>
      <c r="C54" s="19" t="s">
        <v>12</v>
      </c>
      <c r="D54" s="60" t="s">
        <v>13</v>
      </c>
      <c r="E54" s="61"/>
      <c r="F54" s="61"/>
      <c r="G54" s="61"/>
      <c r="H54" s="61"/>
      <c r="I54" s="61"/>
      <c r="J54" s="61"/>
      <c r="K54" s="62">
        <v>2282551.5099999998</v>
      </c>
      <c r="L54" s="61"/>
      <c r="M54" s="62">
        <v>55040.02</v>
      </c>
      <c r="N54" s="61"/>
      <c r="O54" s="61"/>
      <c r="P54" s="62">
        <v>2.41</v>
      </c>
      <c r="Q54" s="61"/>
      <c r="R54" s="61"/>
      <c r="S54" s="62">
        <v>2337591.5299999998</v>
      </c>
      <c r="T54" s="61"/>
    </row>
    <row r="55" spans="1:20" ht="18" customHeight="1" x14ac:dyDescent="0.2">
      <c r="A55" s="57"/>
      <c r="B55" s="58"/>
      <c r="C55" s="20" t="s">
        <v>58</v>
      </c>
      <c r="D55" s="57" t="s">
        <v>59</v>
      </c>
      <c r="E55" s="58"/>
      <c r="F55" s="58"/>
      <c r="G55" s="58"/>
      <c r="H55" s="58"/>
      <c r="I55" s="58"/>
      <c r="J55" s="58"/>
      <c r="K55" s="59">
        <v>2282551.5099999998</v>
      </c>
      <c r="L55" s="58"/>
      <c r="M55" s="59">
        <v>55040.02</v>
      </c>
      <c r="N55" s="58"/>
      <c r="O55" s="58"/>
      <c r="P55" s="59">
        <v>2.41</v>
      </c>
      <c r="Q55" s="58"/>
      <c r="R55" s="58"/>
      <c r="S55" s="59">
        <v>2337591.5299999998</v>
      </c>
      <c r="T55" s="58"/>
    </row>
    <row r="56" spans="1:20" ht="18" customHeight="1" x14ac:dyDescent="0.2">
      <c r="A56" s="55"/>
      <c r="B56" s="45"/>
      <c r="C56" s="8" t="s">
        <v>60</v>
      </c>
      <c r="D56" s="55" t="s">
        <v>61</v>
      </c>
      <c r="E56" s="45"/>
      <c r="F56" s="45"/>
      <c r="G56" s="45"/>
      <c r="H56" s="45"/>
      <c r="I56" s="45"/>
      <c r="J56" s="45"/>
      <c r="K56" s="56">
        <v>69347.98</v>
      </c>
      <c r="L56" s="45"/>
      <c r="M56" s="56">
        <v>7768.86</v>
      </c>
      <c r="N56" s="45"/>
      <c r="O56" s="45"/>
      <c r="P56" s="56">
        <v>11.2</v>
      </c>
      <c r="Q56" s="45"/>
      <c r="R56" s="45"/>
      <c r="S56" s="56">
        <v>77116.84</v>
      </c>
      <c r="T56" s="45"/>
    </row>
    <row r="57" spans="1:20" ht="18" customHeight="1" x14ac:dyDescent="0.2">
      <c r="A57" s="53"/>
      <c r="B57" s="45"/>
      <c r="C57" s="9" t="s">
        <v>62</v>
      </c>
      <c r="D57" s="53" t="s">
        <v>63</v>
      </c>
      <c r="E57" s="45"/>
      <c r="F57" s="45"/>
      <c r="G57" s="45"/>
      <c r="H57" s="45"/>
      <c r="I57" s="45"/>
      <c r="J57" s="45"/>
      <c r="K57" s="54">
        <v>18800</v>
      </c>
      <c r="L57" s="45"/>
      <c r="M57" s="54">
        <v>2612.0300000000002</v>
      </c>
      <c r="N57" s="45"/>
      <c r="O57" s="45"/>
      <c r="P57" s="54">
        <v>13.89</v>
      </c>
      <c r="Q57" s="45"/>
      <c r="R57" s="45"/>
      <c r="S57" s="54">
        <v>21412.03</v>
      </c>
      <c r="T57" s="45"/>
    </row>
    <row r="58" spans="1:20" ht="18" customHeight="1" x14ac:dyDescent="0.2">
      <c r="A58" s="51"/>
      <c r="B58" s="45"/>
      <c r="C58" s="10" t="s">
        <v>25</v>
      </c>
      <c r="D58" s="51" t="s">
        <v>26</v>
      </c>
      <c r="E58" s="45"/>
      <c r="F58" s="45"/>
      <c r="G58" s="45"/>
      <c r="H58" s="45"/>
      <c r="I58" s="45"/>
      <c r="J58" s="45"/>
      <c r="K58" s="52">
        <v>13800</v>
      </c>
      <c r="L58" s="45"/>
      <c r="M58" s="52">
        <v>2612.0300000000002</v>
      </c>
      <c r="N58" s="45"/>
      <c r="O58" s="45"/>
      <c r="P58" s="52">
        <v>18.93</v>
      </c>
      <c r="Q58" s="45"/>
      <c r="R58" s="45"/>
      <c r="S58" s="52">
        <v>16412.03</v>
      </c>
      <c r="T58" s="45"/>
    </row>
    <row r="59" spans="1:20" ht="18" customHeight="1" x14ac:dyDescent="0.2">
      <c r="A59" s="49"/>
      <c r="B59" s="45"/>
      <c r="C59" s="11" t="s">
        <v>27</v>
      </c>
      <c r="D59" s="49" t="s">
        <v>28</v>
      </c>
      <c r="E59" s="45"/>
      <c r="F59" s="45"/>
      <c r="G59" s="45"/>
      <c r="H59" s="45"/>
      <c r="I59" s="45"/>
      <c r="J59" s="45"/>
      <c r="K59" s="50">
        <v>13800</v>
      </c>
      <c r="L59" s="45"/>
      <c r="M59" s="50">
        <v>2612.0300000000002</v>
      </c>
      <c r="N59" s="45"/>
      <c r="O59" s="45"/>
      <c r="P59" s="50">
        <v>18.93</v>
      </c>
      <c r="Q59" s="45"/>
      <c r="R59" s="45"/>
      <c r="S59" s="50">
        <v>16412.03</v>
      </c>
      <c r="T59" s="45"/>
    </row>
    <row r="60" spans="1:20" ht="18" customHeight="1" x14ac:dyDescent="0.2">
      <c r="A60" s="47"/>
      <c r="B60" s="45"/>
      <c r="C60" s="12" t="s">
        <v>29</v>
      </c>
      <c r="D60" s="47" t="s">
        <v>30</v>
      </c>
      <c r="E60" s="45"/>
      <c r="F60" s="45"/>
      <c r="G60" s="45"/>
      <c r="H60" s="45"/>
      <c r="I60" s="45"/>
      <c r="J60" s="45"/>
      <c r="K60" s="48">
        <v>13800</v>
      </c>
      <c r="L60" s="45"/>
      <c r="M60" s="48">
        <v>2612.0300000000002</v>
      </c>
      <c r="N60" s="45"/>
      <c r="O60" s="45"/>
      <c r="P60" s="48">
        <v>18.93</v>
      </c>
      <c r="Q60" s="45"/>
      <c r="R60" s="45"/>
      <c r="S60" s="48">
        <v>16412.03</v>
      </c>
      <c r="T60" s="45"/>
    </row>
    <row r="61" spans="1:20" ht="18" customHeight="1" x14ac:dyDescent="0.2">
      <c r="A61" s="44"/>
      <c r="B61" s="45"/>
      <c r="C61" s="13" t="s">
        <v>64</v>
      </c>
      <c r="D61" s="44" t="s">
        <v>65</v>
      </c>
      <c r="E61" s="45"/>
      <c r="F61" s="45"/>
      <c r="G61" s="45"/>
      <c r="H61" s="45"/>
      <c r="I61" s="45"/>
      <c r="J61" s="45"/>
      <c r="K61" s="46">
        <v>13800</v>
      </c>
      <c r="L61" s="45"/>
      <c r="M61" s="46">
        <v>2612.0300000000002</v>
      </c>
      <c r="N61" s="45"/>
      <c r="O61" s="45"/>
      <c r="P61" s="46">
        <v>18.93</v>
      </c>
      <c r="Q61" s="45"/>
      <c r="R61" s="45"/>
      <c r="S61" s="46">
        <v>16412.03</v>
      </c>
      <c r="T61" s="45"/>
    </row>
    <row r="62" spans="1:20" ht="18" customHeight="1" x14ac:dyDescent="0.2">
      <c r="A62" s="44" t="s">
        <v>66</v>
      </c>
      <c r="B62" s="45"/>
      <c r="C62" s="13" t="s">
        <v>67</v>
      </c>
      <c r="D62" s="44" t="s">
        <v>68</v>
      </c>
      <c r="E62" s="45"/>
      <c r="F62" s="45"/>
      <c r="G62" s="45"/>
      <c r="H62" s="45"/>
      <c r="I62" s="45"/>
      <c r="J62" s="45"/>
      <c r="K62" s="46">
        <v>13800</v>
      </c>
      <c r="L62" s="45"/>
      <c r="M62" s="46">
        <v>2612.0300000000002</v>
      </c>
      <c r="N62" s="45"/>
      <c r="O62" s="45"/>
      <c r="P62" s="46">
        <v>18.93</v>
      </c>
      <c r="Q62" s="45"/>
      <c r="R62" s="45"/>
      <c r="S62" s="46">
        <v>16412.03</v>
      </c>
      <c r="T62" s="45"/>
    </row>
    <row r="63" spans="1:20" ht="18" customHeight="1" x14ac:dyDescent="0.2">
      <c r="A63" s="51"/>
      <c r="B63" s="45"/>
      <c r="C63" s="10" t="s">
        <v>34</v>
      </c>
      <c r="D63" s="51" t="s">
        <v>35</v>
      </c>
      <c r="E63" s="45"/>
      <c r="F63" s="45"/>
      <c r="G63" s="45"/>
      <c r="H63" s="45"/>
      <c r="I63" s="45"/>
      <c r="J63" s="45"/>
      <c r="K63" s="52">
        <v>5000</v>
      </c>
      <c r="L63" s="45"/>
      <c r="M63" s="52">
        <v>0</v>
      </c>
      <c r="N63" s="45"/>
      <c r="O63" s="45"/>
      <c r="P63" s="52">
        <v>0</v>
      </c>
      <c r="Q63" s="45"/>
      <c r="R63" s="45"/>
      <c r="S63" s="52">
        <v>5000</v>
      </c>
      <c r="T63" s="45"/>
    </row>
    <row r="64" spans="1:20" ht="18" customHeight="1" x14ac:dyDescent="0.2">
      <c r="A64" s="49"/>
      <c r="B64" s="45"/>
      <c r="C64" s="11" t="s">
        <v>36</v>
      </c>
      <c r="D64" s="49" t="s">
        <v>37</v>
      </c>
      <c r="E64" s="45"/>
      <c r="F64" s="45"/>
      <c r="G64" s="45"/>
      <c r="H64" s="45"/>
      <c r="I64" s="45"/>
      <c r="J64" s="45"/>
      <c r="K64" s="50">
        <v>5000</v>
      </c>
      <c r="L64" s="45"/>
      <c r="M64" s="50">
        <v>0</v>
      </c>
      <c r="N64" s="45"/>
      <c r="O64" s="45"/>
      <c r="P64" s="50">
        <v>0</v>
      </c>
      <c r="Q64" s="45"/>
      <c r="R64" s="45"/>
      <c r="S64" s="50">
        <v>5000</v>
      </c>
      <c r="T64" s="45"/>
    </row>
    <row r="65" spans="1:20" ht="18" customHeight="1" x14ac:dyDescent="0.2">
      <c r="A65" s="47"/>
      <c r="B65" s="45"/>
      <c r="C65" s="12" t="s">
        <v>38</v>
      </c>
      <c r="D65" s="47" t="s">
        <v>39</v>
      </c>
      <c r="E65" s="45"/>
      <c r="F65" s="45"/>
      <c r="G65" s="45"/>
      <c r="H65" s="45"/>
      <c r="I65" s="45"/>
      <c r="J65" s="45"/>
      <c r="K65" s="48">
        <v>5000</v>
      </c>
      <c r="L65" s="45"/>
      <c r="M65" s="48">
        <v>0</v>
      </c>
      <c r="N65" s="45"/>
      <c r="O65" s="45"/>
      <c r="P65" s="48">
        <v>0</v>
      </c>
      <c r="Q65" s="45"/>
      <c r="R65" s="45"/>
      <c r="S65" s="48">
        <v>5000</v>
      </c>
      <c r="T65" s="45"/>
    </row>
    <row r="66" spans="1:20" ht="18" customHeight="1" x14ac:dyDescent="0.2">
      <c r="A66" s="44"/>
      <c r="B66" s="45"/>
      <c r="C66" s="13" t="s">
        <v>64</v>
      </c>
      <c r="D66" s="44" t="s">
        <v>65</v>
      </c>
      <c r="E66" s="45"/>
      <c r="F66" s="45"/>
      <c r="G66" s="45"/>
      <c r="H66" s="45"/>
      <c r="I66" s="45"/>
      <c r="J66" s="45"/>
      <c r="K66" s="46">
        <v>5000</v>
      </c>
      <c r="L66" s="45"/>
      <c r="M66" s="46">
        <v>0</v>
      </c>
      <c r="N66" s="45"/>
      <c r="O66" s="45"/>
      <c r="P66" s="46">
        <v>0</v>
      </c>
      <c r="Q66" s="45"/>
      <c r="R66" s="45"/>
      <c r="S66" s="46">
        <v>5000</v>
      </c>
      <c r="T66" s="45"/>
    </row>
    <row r="67" spans="1:20" ht="18" customHeight="1" x14ac:dyDescent="0.2">
      <c r="A67" s="44" t="s">
        <v>69</v>
      </c>
      <c r="B67" s="45"/>
      <c r="C67" s="13" t="s">
        <v>67</v>
      </c>
      <c r="D67" s="44" t="s">
        <v>68</v>
      </c>
      <c r="E67" s="45"/>
      <c r="F67" s="45"/>
      <c r="G67" s="45"/>
      <c r="H67" s="45"/>
      <c r="I67" s="45"/>
      <c r="J67" s="45"/>
      <c r="K67" s="46">
        <v>5000</v>
      </c>
      <c r="L67" s="45"/>
      <c r="M67" s="46">
        <v>0</v>
      </c>
      <c r="N67" s="45"/>
      <c r="O67" s="45"/>
      <c r="P67" s="46">
        <v>0</v>
      </c>
      <c r="Q67" s="45"/>
      <c r="R67" s="45"/>
      <c r="S67" s="46">
        <v>5000</v>
      </c>
      <c r="T67" s="45"/>
    </row>
    <row r="68" spans="1:20" ht="18" customHeight="1" x14ac:dyDescent="0.2">
      <c r="A68" s="53"/>
      <c r="B68" s="45"/>
      <c r="C68" s="9" t="s">
        <v>70</v>
      </c>
      <c r="D68" s="53" t="s">
        <v>71</v>
      </c>
      <c r="E68" s="45"/>
      <c r="F68" s="45"/>
      <c r="G68" s="45"/>
      <c r="H68" s="45"/>
      <c r="I68" s="45"/>
      <c r="J68" s="45"/>
      <c r="K68" s="54">
        <v>729.98</v>
      </c>
      <c r="L68" s="45"/>
      <c r="M68" s="54">
        <v>0</v>
      </c>
      <c r="N68" s="45"/>
      <c r="O68" s="45"/>
      <c r="P68" s="54">
        <v>0</v>
      </c>
      <c r="Q68" s="45"/>
      <c r="R68" s="45"/>
      <c r="S68" s="54">
        <v>729.98</v>
      </c>
      <c r="T68" s="45"/>
    </row>
    <row r="69" spans="1:20" ht="18" customHeight="1" x14ac:dyDescent="0.2">
      <c r="A69" s="51"/>
      <c r="B69" s="45"/>
      <c r="C69" s="10" t="s">
        <v>72</v>
      </c>
      <c r="D69" s="51" t="s">
        <v>73</v>
      </c>
      <c r="E69" s="45"/>
      <c r="F69" s="45"/>
      <c r="G69" s="45"/>
      <c r="H69" s="45"/>
      <c r="I69" s="45"/>
      <c r="J69" s="45"/>
      <c r="K69" s="52">
        <v>729.98</v>
      </c>
      <c r="L69" s="45"/>
      <c r="M69" s="52">
        <v>0</v>
      </c>
      <c r="N69" s="45"/>
      <c r="O69" s="45"/>
      <c r="P69" s="52">
        <v>0</v>
      </c>
      <c r="Q69" s="45"/>
      <c r="R69" s="45"/>
      <c r="S69" s="52">
        <v>729.98</v>
      </c>
      <c r="T69" s="45"/>
    </row>
    <row r="70" spans="1:20" ht="18" customHeight="1" x14ac:dyDescent="0.2">
      <c r="A70" s="49"/>
      <c r="B70" s="45"/>
      <c r="C70" s="11" t="s">
        <v>74</v>
      </c>
      <c r="D70" s="49" t="s">
        <v>73</v>
      </c>
      <c r="E70" s="45"/>
      <c r="F70" s="45"/>
      <c r="G70" s="45"/>
      <c r="H70" s="45"/>
      <c r="I70" s="45"/>
      <c r="J70" s="45"/>
      <c r="K70" s="50">
        <v>729.98</v>
      </c>
      <c r="L70" s="45"/>
      <c r="M70" s="50">
        <v>0</v>
      </c>
      <c r="N70" s="45"/>
      <c r="O70" s="45"/>
      <c r="P70" s="50">
        <v>0</v>
      </c>
      <c r="Q70" s="45"/>
      <c r="R70" s="45"/>
      <c r="S70" s="50">
        <v>729.98</v>
      </c>
      <c r="T70" s="45"/>
    </row>
    <row r="71" spans="1:20" ht="18" customHeight="1" x14ac:dyDescent="0.2">
      <c r="A71" s="47"/>
      <c r="B71" s="45"/>
      <c r="C71" s="12" t="s">
        <v>75</v>
      </c>
      <c r="D71" s="47" t="s">
        <v>73</v>
      </c>
      <c r="E71" s="45"/>
      <c r="F71" s="45"/>
      <c r="G71" s="45"/>
      <c r="H71" s="45"/>
      <c r="I71" s="45"/>
      <c r="J71" s="45"/>
      <c r="K71" s="48">
        <v>729.98</v>
      </c>
      <c r="L71" s="45"/>
      <c r="M71" s="48">
        <v>0</v>
      </c>
      <c r="N71" s="45"/>
      <c r="O71" s="45"/>
      <c r="P71" s="48">
        <v>0</v>
      </c>
      <c r="Q71" s="45"/>
      <c r="R71" s="45"/>
      <c r="S71" s="48">
        <v>729.98</v>
      </c>
      <c r="T71" s="45"/>
    </row>
    <row r="72" spans="1:20" ht="18" customHeight="1" x14ac:dyDescent="0.2">
      <c r="A72" s="44"/>
      <c r="B72" s="45"/>
      <c r="C72" s="13" t="s">
        <v>64</v>
      </c>
      <c r="D72" s="44" t="s">
        <v>65</v>
      </c>
      <c r="E72" s="45"/>
      <c r="F72" s="45"/>
      <c r="G72" s="45"/>
      <c r="H72" s="45"/>
      <c r="I72" s="45"/>
      <c r="J72" s="45"/>
      <c r="K72" s="46">
        <v>729.98</v>
      </c>
      <c r="L72" s="45"/>
      <c r="M72" s="46">
        <v>0</v>
      </c>
      <c r="N72" s="45"/>
      <c r="O72" s="45"/>
      <c r="P72" s="46">
        <v>0</v>
      </c>
      <c r="Q72" s="45"/>
      <c r="R72" s="45"/>
      <c r="S72" s="46">
        <v>729.98</v>
      </c>
      <c r="T72" s="45"/>
    </row>
    <row r="73" spans="1:20" ht="18" customHeight="1" x14ac:dyDescent="0.2">
      <c r="A73" s="44" t="s">
        <v>76</v>
      </c>
      <c r="B73" s="45"/>
      <c r="C73" s="13" t="s">
        <v>77</v>
      </c>
      <c r="D73" s="44" t="s">
        <v>78</v>
      </c>
      <c r="E73" s="45"/>
      <c r="F73" s="45"/>
      <c r="G73" s="45"/>
      <c r="H73" s="45"/>
      <c r="I73" s="45"/>
      <c r="J73" s="45"/>
      <c r="K73" s="46">
        <v>729.98</v>
      </c>
      <c r="L73" s="45"/>
      <c r="M73" s="46">
        <v>0</v>
      </c>
      <c r="N73" s="45"/>
      <c r="O73" s="45"/>
      <c r="P73" s="46">
        <v>0</v>
      </c>
      <c r="Q73" s="45"/>
      <c r="R73" s="45"/>
      <c r="S73" s="46">
        <v>729.98</v>
      </c>
      <c r="T73" s="45"/>
    </row>
    <row r="74" spans="1:20" ht="18" customHeight="1" x14ac:dyDescent="0.2">
      <c r="A74" s="53"/>
      <c r="B74" s="45"/>
      <c r="C74" s="9" t="s">
        <v>79</v>
      </c>
      <c r="D74" s="53" t="s">
        <v>80</v>
      </c>
      <c r="E74" s="45"/>
      <c r="F74" s="45"/>
      <c r="G74" s="45"/>
      <c r="H74" s="45"/>
      <c r="I74" s="45"/>
      <c r="J74" s="45"/>
      <c r="K74" s="54">
        <v>1818</v>
      </c>
      <c r="L74" s="45"/>
      <c r="M74" s="54">
        <v>0</v>
      </c>
      <c r="N74" s="45"/>
      <c r="O74" s="45"/>
      <c r="P74" s="54">
        <v>0</v>
      </c>
      <c r="Q74" s="45"/>
      <c r="R74" s="45"/>
      <c r="S74" s="54">
        <v>1818</v>
      </c>
      <c r="T74" s="45"/>
    </row>
    <row r="75" spans="1:20" ht="18" customHeight="1" x14ac:dyDescent="0.2">
      <c r="A75" s="51"/>
      <c r="B75" s="45"/>
      <c r="C75" s="10" t="s">
        <v>34</v>
      </c>
      <c r="D75" s="51" t="s">
        <v>35</v>
      </c>
      <c r="E75" s="45"/>
      <c r="F75" s="45"/>
      <c r="G75" s="45"/>
      <c r="H75" s="45"/>
      <c r="I75" s="45"/>
      <c r="J75" s="45"/>
      <c r="K75" s="52">
        <v>1818</v>
      </c>
      <c r="L75" s="45"/>
      <c r="M75" s="52">
        <v>0</v>
      </c>
      <c r="N75" s="45"/>
      <c r="O75" s="45"/>
      <c r="P75" s="52">
        <v>0</v>
      </c>
      <c r="Q75" s="45"/>
      <c r="R75" s="45"/>
      <c r="S75" s="52">
        <v>1818</v>
      </c>
      <c r="T75" s="45"/>
    </row>
    <row r="76" spans="1:20" ht="18" customHeight="1" x14ac:dyDescent="0.2">
      <c r="A76" s="49"/>
      <c r="B76" s="45"/>
      <c r="C76" s="11" t="s">
        <v>36</v>
      </c>
      <c r="D76" s="49" t="s">
        <v>37</v>
      </c>
      <c r="E76" s="45"/>
      <c r="F76" s="45"/>
      <c r="G76" s="45"/>
      <c r="H76" s="45"/>
      <c r="I76" s="45"/>
      <c r="J76" s="45"/>
      <c r="K76" s="50">
        <v>1818</v>
      </c>
      <c r="L76" s="45"/>
      <c r="M76" s="50">
        <v>0</v>
      </c>
      <c r="N76" s="45"/>
      <c r="O76" s="45"/>
      <c r="P76" s="50">
        <v>0</v>
      </c>
      <c r="Q76" s="45"/>
      <c r="R76" s="45"/>
      <c r="S76" s="50">
        <v>1818</v>
      </c>
      <c r="T76" s="45"/>
    </row>
    <row r="77" spans="1:20" ht="18" customHeight="1" x14ac:dyDescent="0.2">
      <c r="A77" s="47"/>
      <c r="B77" s="45"/>
      <c r="C77" s="12" t="s">
        <v>38</v>
      </c>
      <c r="D77" s="47" t="s">
        <v>39</v>
      </c>
      <c r="E77" s="45"/>
      <c r="F77" s="45"/>
      <c r="G77" s="45"/>
      <c r="H77" s="45"/>
      <c r="I77" s="45"/>
      <c r="J77" s="45"/>
      <c r="K77" s="48">
        <v>1818</v>
      </c>
      <c r="L77" s="45"/>
      <c r="M77" s="48">
        <v>0</v>
      </c>
      <c r="N77" s="45"/>
      <c r="O77" s="45"/>
      <c r="P77" s="48">
        <v>0</v>
      </c>
      <c r="Q77" s="45"/>
      <c r="R77" s="45"/>
      <c r="S77" s="48">
        <v>1818</v>
      </c>
      <c r="T77" s="45"/>
    </row>
    <row r="78" spans="1:20" ht="18" customHeight="1" x14ac:dyDescent="0.2">
      <c r="A78" s="44"/>
      <c r="B78" s="45"/>
      <c r="C78" s="13" t="s">
        <v>64</v>
      </c>
      <c r="D78" s="44" t="s">
        <v>65</v>
      </c>
      <c r="E78" s="45"/>
      <c r="F78" s="45"/>
      <c r="G78" s="45"/>
      <c r="H78" s="45"/>
      <c r="I78" s="45"/>
      <c r="J78" s="45"/>
      <c r="K78" s="46">
        <v>1818</v>
      </c>
      <c r="L78" s="45"/>
      <c r="M78" s="46">
        <v>0</v>
      </c>
      <c r="N78" s="45"/>
      <c r="O78" s="45"/>
      <c r="P78" s="46">
        <v>0</v>
      </c>
      <c r="Q78" s="45"/>
      <c r="R78" s="45"/>
      <c r="S78" s="46">
        <v>1818</v>
      </c>
      <c r="T78" s="45"/>
    </row>
    <row r="79" spans="1:20" ht="18" customHeight="1" x14ac:dyDescent="0.2">
      <c r="A79" s="44" t="s">
        <v>81</v>
      </c>
      <c r="B79" s="45"/>
      <c r="C79" s="13" t="s">
        <v>82</v>
      </c>
      <c r="D79" s="44" t="s">
        <v>83</v>
      </c>
      <c r="E79" s="45"/>
      <c r="F79" s="45"/>
      <c r="G79" s="45"/>
      <c r="H79" s="45"/>
      <c r="I79" s="45"/>
      <c r="J79" s="45"/>
      <c r="K79" s="46">
        <v>1818</v>
      </c>
      <c r="L79" s="45"/>
      <c r="M79" s="46">
        <v>0</v>
      </c>
      <c r="N79" s="45"/>
      <c r="O79" s="45"/>
      <c r="P79" s="46">
        <v>0</v>
      </c>
      <c r="Q79" s="45"/>
      <c r="R79" s="45"/>
      <c r="S79" s="46">
        <v>1818</v>
      </c>
      <c r="T79" s="45"/>
    </row>
    <row r="80" spans="1:20" ht="18" customHeight="1" x14ac:dyDescent="0.2">
      <c r="A80" s="53"/>
      <c r="B80" s="45"/>
      <c r="C80" s="9" t="s">
        <v>84</v>
      </c>
      <c r="D80" s="53" t="s">
        <v>85</v>
      </c>
      <c r="E80" s="45"/>
      <c r="F80" s="45"/>
      <c r="G80" s="45"/>
      <c r="H80" s="45"/>
      <c r="I80" s="45"/>
      <c r="J80" s="45"/>
      <c r="K80" s="54">
        <v>48000</v>
      </c>
      <c r="L80" s="45"/>
      <c r="M80" s="54">
        <v>5156.83</v>
      </c>
      <c r="N80" s="45"/>
      <c r="O80" s="45"/>
      <c r="P80" s="54">
        <v>10.74</v>
      </c>
      <c r="Q80" s="45"/>
      <c r="R80" s="45"/>
      <c r="S80" s="54">
        <v>53156.83</v>
      </c>
      <c r="T80" s="45"/>
    </row>
    <row r="81" spans="1:20" ht="18" customHeight="1" x14ac:dyDescent="0.2">
      <c r="A81" s="51"/>
      <c r="B81" s="45"/>
      <c r="C81" s="10" t="s">
        <v>34</v>
      </c>
      <c r="D81" s="51" t="s">
        <v>35</v>
      </c>
      <c r="E81" s="45"/>
      <c r="F81" s="45"/>
      <c r="G81" s="45"/>
      <c r="H81" s="45"/>
      <c r="I81" s="45"/>
      <c r="J81" s="45"/>
      <c r="K81" s="52">
        <v>48000</v>
      </c>
      <c r="L81" s="45"/>
      <c r="M81" s="52">
        <v>5156.83</v>
      </c>
      <c r="N81" s="45"/>
      <c r="O81" s="45"/>
      <c r="P81" s="52">
        <v>10.74</v>
      </c>
      <c r="Q81" s="45"/>
      <c r="R81" s="45"/>
      <c r="S81" s="52">
        <v>53156.83</v>
      </c>
      <c r="T81" s="45"/>
    </row>
    <row r="82" spans="1:20" ht="18" customHeight="1" x14ac:dyDescent="0.2">
      <c r="A82" s="49"/>
      <c r="B82" s="45"/>
      <c r="C82" s="11" t="s">
        <v>44</v>
      </c>
      <c r="D82" s="49" t="s">
        <v>45</v>
      </c>
      <c r="E82" s="45"/>
      <c r="F82" s="45"/>
      <c r="G82" s="45"/>
      <c r="H82" s="45"/>
      <c r="I82" s="45"/>
      <c r="J82" s="45"/>
      <c r="K82" s="50">
        <v>48000</v>
      </c>
      <c r="L82" s="45"/>
      <c r="M82" s="50">
        <v>5156.83</v>
      </c>
      <c r="N82" s="45"/>
      <c r="O82" s="45"/>
      <c r="P82" s="50">
        <v>10.74</v>
      </c>
      <c r="Q82" s="45"/>
      <c r="R82" s="45"/>
      <c r="S82" s="50">
        <v>53156.83</v>
      </c>
      <c r="T82" s="45"/>
    </row>
    <row r="83" spans="1:20" ht="18" customHeight="1" x14ac:dyDescent="0.2">
      <c r="A83" s="47"/>
      <c r="B83" s="45"/>
      <c r="C83" s="12" t="s">
        <v>46</v>
      </c>
      <c r="D83" s="47" t="s">
        <v>45</v>
      </c>
      <c r="E83" s="45"/>
      <c r="F83" s="45"/>
      <c r="G83" s="45"/>
      <c r="H83" s="45"/>
      <c r="I83" s="45"/>
      <c r="J83" s="45"/>
      <c r="K83" s="48">
        <v>48000</v>
      </c>
      <c r="L83" s="45"/>
      <c r="M83" s="48">
        <v>0</v>
      </c>
      <c r="N83" s="45"/>
      <c r="O83" s="45"/>
      <c r="P83" s="48">
        <v>0</v>
      </c>
      <c r="Q83" s="45"/>
      <c r="R83" s="45"/>
      <c r="S83" s="48">
        <v>48000</v>
      </c>
      <c r="T83" s="45"/>
    </row>
    <row r="84" spans="1:20" ht="18" customHeight="1" x14ac:dyDescent="0.2">
      <c r="A84" s="44"/>
      <c r="B84" s="45"/>
      <c r="C84" s="13" t="s">
        <v>64</v>
      </c>
      <c r="D84" s="44" t="s">
        <v>65</v>
      </c>
      <c r="E84" s="45"/>
      <c r="F84" s="45"/>
      <c r="G84" s="45"/>
      <c r="H84" s="45"/>
      <c r="I84" s="45"/>
      <c r="J84" s="45"/>
      <c r="K84" s="46">
        <v>48000</v>
      </c>
      <c r="L84" s="45"/>
      <c r="M84" s="46">
        <v>0</v>
      </c>
      <c r="N84" s="45"/>
      <c r="O84" s="45"/>
      <c r="P84" s="46">
        <v>0</v>
      </c>
      <c r="Q84" s="45"/>
      <c r="R84" s="45"/>
      <c r="S84" s="46">
        <v>48000</v>
      </c>
      <c r="T84" s="45"/>
    </row>
    <row r="85" spans="1:20" ht="18" customHeight="1" x14ac:dyDescent="0.2">
      <c r="A85" s="44" t="s">
        <v>86</v>
      </c>
      <c r="B85" s="45"/>
      <c r="C85" s="13" t="s">
        <v>67</v>
      </c>
      <c r="D85" s="44" t="s">
        <v>68</v>
      </c>
      <c r="E85" s="45"/>
      <c r="F85" s="45"/>
      <c r="G85" s="45"/>
      <c r="H85" s="45"/>
      <c r="I85" s="45"/>
      <c r="J85" s="45"/>
      <c r="K85" s="46">
        <v>48000</v>
      </c>
      <c r="L85" s="45"/>
      <c r="M85" s="46">
        <v>0</v>
      </c>
      <c r="N85" s="45"/>
      <c r="O85" s="45"/>
      <c r="P85" s="46">
        <v>0</v>
      </c>
      <c r="Q85" s="45"/>
      <c r="R85" s="45"/>
      <c r="S85" s="46">
        <v>48000</v>
      </c>
      <c r="T85" s="45"/>
    </row>
    <row r="86" spans="1:20" ht="18" customHeight="1" x14ac:dyDescent="0.2">
      <c r="A86" s="47"/>
      <c r="B86" s="45"/>
      <c r="C86" s="12" t="s">
        <v>87</v>
      </c>
      <c r="D86" s="47" t="s">
        <v>88</v>
      </c>
      <c r="E86" s="45"/>
      <c r="F86" s="45"/>
      <c r="G86" s="45"/>
      <c r="H86" s="45"/>
      <c r="I86" s="45"/>
      <c r="J86" s="45"/>
      <c r="K86" s="48">
        <v>0</v>
      </c>
      <c r="L86" s="45"/>
      <c r="M86" s="48">
        <v>5156.83</v>
      </c>
      <c r="N86" s="45"/>
      <c r="O86" s="45"/>
      <c r="P86" s="48">
        <v>100</v>
      </c>
      <c r="Q86" s="45"/>
      <c r="R86" s="45"/>
      <c r="S86" s="48">
        <v>5156.83</v>
      </c>
      <c r="T86" s="45"/>
    </row>
    <row r="87" spans="1:20" ht="18" customHeight="1" x14ac:dyDescent="0.2">
      <c r="A87" s="44"/>
      <c r="B87" s="45"/>
      <c r="C87" s="13" t="s">
        <v>64</v>
      </c>
      <c r="D87" s="44" t="s">
        <v>65</v>
      </c>
      <c r="E87" s="45"/>
      <c r="F87" s="45"/>
      <c r="G87" s="45"/>
      <c r="H87" s="45"/>
      <c r="I87" s="45"/>
      <c r="J87" s="45"/>
      <c r="K87" s="46">
        <v>0</v>
      </c>
      <c r="L87" s="45"/>
      <c r="M87" s="46">
        <v>4000</v>
      </c>
      <c r="N87" s="45"/>
      <c r="O87" s="45"/>
      <c r="P87" s="46">
        <v>100</v>
      </c>
      <c r="Q87" s="45"/>
      <c r="R87" s="45"/>
      <c r="S87" s="46">
        <v>4000</v>
      </c>
      <c r="T87" s="45"/>
    </row>
    <row r="88" spans="1:20" ht="18" customHeight="1" x14ac:dyDescent="0.2">
      <c r="A88" s="44" t="s">
        <v>89</v>
      </c>
      <c r="B88" s="45"/>
      <c r="C88" s="13" t="s">
        <v>67</v>
      </c>
      <c r="D88" s="44" t="s">
        <v>68</v>
      </c>
      <c r="E88" s="45"/>
      <c r="F88" s="45"/>
      <c r="G88" s="45"/>
      <c r="H88" s="45"/>
      <c r="I88" s="45"/>
      <c r="J88" s="45"/>
      <c r="K88" s="46">
        <v>0</v>
      </c>
      <c r="L88" s="45"/>
      <c r="M88" s="46">
        <v>4000</v>
      </c>
      <c r="N88" s="45"/>
      <c r="O88" s="45"/>
      <c r="P88" s="46">
        <v>100</v>
      </c>
      <c r="Q88" s="45"/>
      <c r="R88" s="45"/>
      <c r="S88" s="46">
        <v>4000</v>
      </c>
      <c r="T88" s="45"/>
    </row>
    <row r="89" spans="1:20" ht="18" customHeight="1" x14ac:dyDescent="0.2">
      <c r="A89" s="44"/>
      <c r="B89" s="45"/>
      <c r="C89" s="13" t="s">
        <v>90</v>
      </c>
      <c r="D89" s="44" t="s">
        <v>91</v>
      </c>
      <c r="E89" s="45"/>
      <c r="F89" s="45"/>
      <c r="G89" s="45"/>
      <c r="H89" s="45"/>
      <c r="I89" s="45"/>
      <c r="J89" s="45"/>
      <c r="K89" s="46">
        <v>0</v>
      </c>
      <c r="L89" s="45"/>
      <c r="M89" s="46">
        <v>1156.83</v>
      </c>
      <c r="N89" s="45"/>
      <c r="O89" s="45"/>
      <c r="P89" s="46">
        <v>100</v>
      </c>
      <c r="Q89" s="45"/>
      <c r="R89" s="45"/>
      <c r="S89" s="46">
        <v>1156.83</v>
      </c>
      <c r="T89" s="45"/>
    </row>
    <row r="90" spans="1:20" ht="18" customHeight="1" x14ac:dyDescent="0.2">
      <c r="A90" s="44" t="s">
        <v>92</v>
      </c>
      <c r="B90" s="45"/>
      <c r="C90" s="13" t="s">
        <v>93</v>
      </c>
      <c r="D90" s="44" t="s">
        <v>94</v>
      </c>
      <c r="E90" s="45"/>
      <c r="F90" s="45"/>
      <c r="G90" s="45"/>
      <c r="H90" s="45"/>
      <c r="I90" s="45"/>
      <c r="J90" s="45"/>
      <c r="K90" s="46">
        <v>0</v>
      </c>
      <c r="L90" s="45"/>
      <c r="M90" s="46">
        <v>1156.83</v>
      </c>
      <c r="N90" s="45"/>
      <c r="O90" s="45"/>
      <c r="P90" s="46">
        <v>100</v>
      </c>
      <c r="Q90" s="45"/>
      <c r="R90" s="45"/>
      <c r="S90" s="46">
        <v>1156.83</v>
      </c>
      <c r="T90" s="45"/>
    </row>
    <row r="91" spans="1:20" ht="18" customHeight="1" x14ac:dyDescent="0.2">
      <c r="A91" s="55"/>
      <c r="B91" s="45"/>
      <c r="C91" s="8" t="s">
        <v>95</v>
      </c>
      <c r="D91" s="55" t="s">
        <v>96</v>
      </c>
      <c r="E91" s="45"/>
      <c r="F91" s="45"/>
      <c r="G91" s="45"/>
      <c r="H91" s="45"/>
      <c r="I91" s="45"/>
      <c r="J91" s="45"/>
      <c r="K91" s="56">
        <v>2213203.5299999998</v>
      </c>
      <c r="L91" s="45"/>
      <c r="M91" s="56">
        <v>47271.16</v>
      </c>
      <c r="N91" s="45"/>
      <c r="O91" s="45"/>
      <c r="P91" s="56">
        <v>2.14</v>
      </c>
      <c r="Q91" s="45"/>
      <c r="R91" s="45"/>
      <c r="S91" s="56">
        <v>2260474.69</v>
      </c>
      <c r="T91" s="45"/>
    </row>
    <row r="92" spans="1:20" ht="18" customHeight="1" x14ac:dyDescent="0.2">
      <c r="A92" s="53"/>
      <c r="B92" s="45"/>
      <c r="C92" s="9" t="s">
        <v>97</v>
      </c>
      <c r="D92" s="53" t="s">
        <v>98</v>
      </c>
      <c r="E92" s="45"/>
      <c r="F92" s="45"/>
      <c r="G92" s="45"/>
      <c r="H92" s="45"/>
      <c r="I92" s="45"/>
      <c r="J92" s="45"/>
      <c r="K92" s="54">
        <v>2210103.5299999998</v>
      </c>
      <c r="L92" s="45"/>
      <c r="M92" s="54">
        <v>41896.160000000003</v>
      </c>
      <c r="N92" s="45"/>
      <c r="O92" s="45"/>
      <c r="P92" s="54">
        <v>1.9</v>
      </c>
      <c r="Q92" s="45"/>
      <c r="R92" s="45"/>
      <c r="S92" s="54">
        <v>2251999.69</v>
      </c>
      <c r="T92" s="45"/>
    </row>
    <row r="93" spans="1:20" ht="18" customHeight="1" x14ac:dyDescent="0.2">
      <c r="A93" s="51"/>
      <c r="B93" s="45"/>
      <c r="C93" s="10" t="s">
        <v>14</v>
      </c>
      <c r="D93" s="51" t="s">
        <v>15</v>
      </c>
      <c r="E93" s="45"/>
      <c r="F93" s="45"/>
      <c r="G93" s="45"/>
      <c r="H93" s="45"/>
      <c r="I93" s="45"/>
      <c r="J93" s="45"/>
      <c r="K93" s="52">
        <v>20</v>
      </c>
      <c r="L93" s="45"/>
      <c r="M93" s="52">
        <v>73.77</v>
      </c>
      <c r="N93" s="45"/>
      <c r="O93" s="45"/>
      <c r="P93" s="52">
        <v>368.85</v>
      </c>
      <c r="Q93" s="45"/>
      <c r="R93" s="45"/>
      <c r="S93" s="52">
        <v>93.77</v>
      </c>
      <c r="T93" s="45"/>
    </row>
    <row r="94" spans="1:20" ht="18" customHeight="1" x14ac:dyDescent="0.2">
      <c r="A94" s="49"/>
      <c r="B94" s="45"/>
      <c r="C94" s="11" t="s">
        <v>16</v>
      </c>
      <c r="D94" s="49" t="s">
        <v>17</v>
      </c>
      <c r="E94" s="45"/>
      <c r="F94" s="45"/>
      <c r="G94" s="45"/>
      <c r="H94" s="45"/>
      <c r="I94" s="45"/>
      <c r="J94" s="45"/>
      <c r="K94" s="50">
        <v>20</v>
      </c>
      <c r="L94" s="45"/>
      <c r="M94" s="50">
        <v>73.77</v>
      </c>
      <c r="N94" s="45"/>
      <c r="O94" s="45"/>
      <c r="P94" s="50">
        <v>368.85</v>
      </c>
      <c r="Q94" s="45"/>
      <c r="R94" s="45"/>
      <c r="S94" s="50">
        <v>93.77</v>
      </c>
      <c r="T94" s="45"/>
    </row>
    <row r="95" spans="1:20" ht="18" customHeight="1" x14ac:dyDescent="0.2">
      <c r="A95" s="47"/>
      <c r="B95" s="45"/>
      <c r="C95" s="12" t="s">
        <v>18</v>
      </c>
      <c r="D95" s="47" t="s">
        <v>19</v>
      </c>
      <c r="E95" s="45"/>
      <c r="F95" s="45"/>
      <c r="G95" s="45"/>
      <c r="H95" s="45"/>
      <c r="I95" s="45"/>
      <c r="J95" s="45"/>
      <c r="K95" s="48">
        <v>20</v>
      </c>
      <c r="L95" s="45"/>
      <c r="M95" s="48">
        <v>0</v>
      </c>
      <c r="N95" s="45"/>
      <c r="O95" s="45"/>
      <c r="P95" s="48">
        <v>0</v>
      </c>
      <c r="Q95" s="45"/>
      <c r="R95" s="45"/>
      <c r="S95" s="48">
        <v>20</v>
      </c>
      <c r="T95" s="45"/>
    </row>
    <row r="96" spans="1:20" ht="18" customHeight="1" x14ac:dyDescent="0.2">
      <c r="A96" s="44"/>
      <c r="B96" s="45"/>
      <c r="C96" s="13" t="s">
        <v>64</v>
      </c>
      <c r="D96" s="44" t="s">
        <v>65</v>
      </c>
      <c r="E96" s="45"/>
      <c r="F96" s="45"/>
      <c r="G96" s="45"/>
      <c r="H96" s="45"/>
      <c r="I96" s="45"/>
      <c r="J96" s="45"/>
      <c r="K96" s="46">
        <v>20</v>
      </c>
      <c r="L96" s="45"/>
      <c r="M96" s="46">
        <v>0</v>
      </c>
      <c r="N96" s="45"/>
      <c r="O96" s="45"/>
      <c r="P96" s="46">
        <v>0</v>
      </c>
      <c r="Q96" s="45"/>
      <c r="R96" s="45"/>
      <c r="S96" s="46">
        <v>20</v>
      </c>
      <c r="T96" s="45"/>
    </row>
    <row r="97" spans="1:20" ht="18" customHeight="1" x14ac:dyDescent="0.2">
      <c r="A97" s="44" t="s">
        <v>99</v>
      </c>
      <c r="B97" s="45"/>
      <c r="C97" s="13" t="s">
        <v>67</v>
      </c>
      <c r="D97" s="44" t="s">
        <v>68</v>
      </c>
      <c r="E97" s="45"/>
      <c r="F97" s="45"/>
      <c r="G97" s="45"/>
      <c r="H97" s="45"/>
      <c r="I97" s="45"/>
      <c r="J97" s="45"/>
      <c r="K97" s="46">
        <v>20</v>
      </c>
      <c r="L97" s="45"/>
      <c r="M97" s="46">
        <v>0</v>
      </c>
      <c r="N97" s="45"/>
      <c r="O97" s="45"/>
      <c r="P97" s="46">
        <v>0</v>
      </c>
      <c r="Q97" s="45"/>
      <c r="R97" s="45"/>
      <c r="S97" s="46">
        <v>20</v>
      </c>
      <c r="T97" s="45"/>
    </row>
    <row r="98" spans="1:20" ht="18" customHeight="1" x14ac:dyDescent="0.2">
      <c r="A98" s="47"/>
      <c r="B98" s="45"/>
      <c r="C98" s="12" t="s">
        <v>100</v>
      </c>
      <c r="D98" s="47" t="s">
        <v>101</v>
      </c>
      <c r="E98" s="45"/>
      <c r="F98" s="45"/>
      <c r="G98" s="45"/>
      <c r="H98" s="45"/>
      <c r="I98" s="45"/>
      <c r="J98" s="45"/>
      <c r="K98" s="48">
        <v>0</v>
      </c>
      <c r="L98" s="45"/>
      <c r="M98" s="48">
        <v>73.77</v>
      </c>
      <c r="N98" s="45"/>
      <c r="O98" s="45"/>
      <c r="P98" s="48">
        <v>100</v>
      </c>
      <c r="Q98" s="45"/>
      <c r="R98" s="45"/>
      <c r="S98" s="48">
        <v>73.77</v>
      </c>
      <c r="T98" s="45"/>
    </row>
    <row r="99" spans="1:20" ht="18" customHeight="1" x14ac:dyDescent="0.2">
      <c r="A99" s="44"/>
      <c r="B99" s="45"/>
      <c r="C99" s="13" t="s">
        <v>64</v>
      </c>
      <c r="D99" s="44" t="s">
        <v>65</v>
      </c>
      <c r="E99" s="45"/>
      <c r="F99" s="45"/>
      <c r="G99" s="45"/>
      <c r="H99" s="45"/>
      <c r="I99" s="45"/>
      <c r="J99" s="45"/>
      <c r="K99" s="46">
        <v>0</v>
      </c>
      <c r="L99" s="45"/>
      <c r="M99" s="46">
        <v>73.77</v>
      </c>
      <c r="N99" s="45"/>
      <c r="O99" s="45"/>
      <c r="P99" s="46">
        <v>100</v>
      </c>
      <c r="Q99" s="45"/>
      <c r="R99" s="45"/>
      <c r="S99" s="46">
        <v>73.77</v>
      </c>
      <c r="T99" s="45"/>
    </row>
    <row r="100" spans="1:20" ht="18" customHeight="1" x14ac:dyDescent="0.2">
      <c r="A100" s="44" t="s">
        <v>102</v>
      </c>
      <c r="B100" s="45"/>
      <c r="C100" s="13" t="s">
        <v>67</v>
      </c>
      <c r="D100" s="44" t="s">
        <v>68</v>
      </c>
      <c r="E100" s="45"/>
      <c r="F100" s="45"/>
      <c r="G100" s="45"/>
      <c r="H100" s="45"/>
      <c r="I100" s="45"/>
      <c r="J100" s="45"/>
      <c r="K100" s="46">
        <v>0</v>
      </c>
      <c r="L100" s="45"/>
      <c r="M100" s="46">
        <v>63.77</v>
      </c>
      <c r="N100" s="45"/>
      <c r="O100" s="45"/>
      <c r="P100" s="46">
        <v>100</v>
      </c>
      <c r="Q100" s="45"/>
      <c r="R100" s="45"/>
      <c r="S100" s="46">
        <v>63.77</v>
      </c>
      <c r="T100" s="45"/>
    </row>
    <row r="101" spans="1:20" ht="18" customHeight="1" x14ac:dyDescent="0.2">
      <c r="A101" s="44" t="s">
        <v>103</v>
      </c>
      <c r="B101" s="45"/>
      <c r="C101" s="13" t="s">
        <v>104</v>
      </c>
      <c r="D101" s="44" t="s">
        <v>105</v>
      </c>
      <c r="E101" s="45"/>
      <c r="F101" s="45"/>
      <c r="G101" s="45"/>
      <c r="H101" s="45"/>
      <c r="I101" s="45"/>
      <c r="J101" s="45"/>
      <c r="K101" s="46">
        <v>0</v>
      </c>
      <c r="L101" s="45"/>
      <c r="M101" s="46">
        <v>10</v>
      </c>
      <c r="N101" s="45"/>
      <c r="O101" s="45"/>
      <c r="P101" s="46">
        <v>100</v>
      </c>
      <c r="Q101" s="45"/>
      <c r="R101" s="45"/>
      <c r="S101" s="46">
        <v>10</v>
      </c>
      <c r="T101" s="45"/>
    </row>
    <row r="102" spans="1:20" ht="18" customHeight="1" x14ac:dyDescent="0.2">
      <c r="A102" s="51"/>
      <c r="B102" s="45"/>
      <c r="C102" s="10" t="s">
        <v>25</v>
      </c>
      <c r="D102" s="51" t="s">
        <v>26</v>
      </c>
      <c r="E102" s="45"/>
      <c r="F102" s="45"/>
      <c r="G102" s="45"/>
      <c r="H102" s="45"/>
      <c r="I102" s="45"/>
      <c r="J102" s="45"/>
      <c r="K102" s="52">
        <v>115157.38</v>
      </c>
      <c r="L102" s="45"/>
      <c r="M102" s="52">
        <v>11252.97</v>
      </c>
      <c r="N102" s="45"/>
      <c r="O102" s="45"/>
      <c r="P102" s="52">
        <v>9.77</v>
      </c>
      <c r="Q102" s="45"/>
      <c r="R102" s="45"/>
      <c r="S102" s="52">
        <v>126410.35</v>
      </c>
      <c r="T102" s="45"/>
    </row>
    <row r="103" spans="1:20" ht="18" customHeight="1" x14ac:dyDescent="0.2">
      <c r="A103" s="49"/>
      <c r="B103" s="45"/>
      <c r="C103" s="11" t="s">
        <v>106</v>
      </c>
      <c r="D103" s="49" t="s">
        <v>107</v>
      </c>
      <c r="E103" s="45"/>
      <c r="F103" s="45"/>
      <c r="G103" s="45"/>
      <c r="H103" s="45"/>
      <c r="I103" s="45"/>
      <c r="J103" s="45"/>
      <c r="K103" s="50">
        <v>106957.38</v>
      </c>
      <c r="L103" s="45"/>
      <c r="M103" s="50">
        <v>2950.83</v>
      </c>
      <c r="N103" s="45"/>
      <c r="O103" s="45"/>
      <c r="P103" s="50">
        <v>2.76</v>
      </c>
      <c r="Q103" s="45"/>
      <c r="R103" s="45"/>
      <c r="S103" s="50">
        <v>109908.21</v>
      </c>
      <c r="T103" s="45"/>
    </row>
    <row r="104" spans="1:20" ht="18" customHeight="1" x14ac:dyDescent="0.2">
      <c r="A104" s="47"/>
      <c r="B104" s="45"/>
      <c r="C104" s="12" t="s">
        <v>108</v>
      </c>
      <c r="D104" s="47" t="s">
        <v>109</v>
      </c>
      <c r="E104" s="45"/>
      <c r="F104" s="45"/>
      <c r="G104" s="45"/>
      <c r="H104" s="45"/>
      <c r="I104" s="45"/>
      <c r="J104" s="45"/>
      <c r="K104" s="48">
        <v>106957.38</v>
      </c>
      <c r="L104" s="45"/>
      <c r="M104" s="48">
        <v>2950.83</v>
      </c>
      <c r="N104" s="45"/>
      <c r="O104" s="45"/>
      <c r="P104" s="48">
        <v>2.76</v>
      </c>
      <c r="Q104" s="45"/>
      <c r="R104" s="45"/>
      <c r="S104" s="48">
        <v>109908.21</v>
      </c>
      <c r="T104" s="45"/>
    </row>
    <row r="105" spans="1:20" ht="18" customHeight="1" x14ac:dyDescent="0.2">
      <c r="A105" s="44"/>
      <c r="B105" s="45"/>
      <c r="C105" s="13" t="s">
        <v>64</v>
      </c>
      <c r="D105" s="44" t="s">
        <v>65</v>
      </c>
      <c r="E105" s="45"/>
      <c r="F105" s="45"/>
      <c r="G105" s="45"/>
      <c r="H105" s="45"/>
      <c r="I105" s="45"/>
      <c r="J105" s="45"/>
      <c r="K105" s="46">
        <v>106957.38</v>
      </c>
      <c r="L105" s="45"/>
      <c r="M105" s="46">
        <v>2950.83</v>
      </c>
      <c r="N105" s="45"/>
      <c r="O105" s="45"/>
      <c r="P105" s="46">
        <v>2.76</v>
      </c>
      <c r="Q105" s="45"/>
      <c r="R105" s="45"/>
      <c r="S105" s="46">
        <v>109908.21</v>
      </c>
      <c r="T105" s="45"/>
    </row>
    <row r="106" spans="1:20" ht="18" customHeight="1" x14ac:dyDescent="0.2">
      <c r="A106" s="44" t="s">
        <v>110</v>
      </c>
      <c r="B106" s="45"/>
      <c r="C106" s="13" t="s">
        <v>67</v>
      </c>
      <c r="D106" s="44" t="s">
        <v>68</v>
      </c>
      <c r="E106" s="45"/>
      <c r="F106" s="45"/>
      <c r="G106" s="45"/>
      <c r="H106" s="45"/>
      <c r="I106" s="45"/>
      <c r="J106" s="45"/>
      <c r="K106" s="46">
        <v>105957.38</v>
      </c>
      <c r="L106" s="45"/>
      <c r="M106" s="46">
        <v>3050.83</v>
      </c>
      <c r="N106" s="45"/>
      <c r="O106" s="45"/>
      <c r="P106" s="46">
        <v>2.88</v>
      </c>
      <c r="Q106" s="45"/>
      <c r="R106" s="45"/>
      <c r="S106" s="46">
        <v>109008.21</v>
      </c>
      <c r="T106" s="45"/>
    </row>
    <row r="107" spans="1:20" ht="18" customHeight="1" x14ac:dyDescent="0.2">
      <c r="A107" s="44" t="s">
        <v>111</v>
      </c>
      <c r="B107" s="45"/>
      <c r="C107" s="13" t="s">
        <v>104</v>
      </c>
      <c r="D107" s="44" t="s">
        <v>105</v>
      </c>
      <c r="E107" s="45"/>
      <c r="F107" s="45"/>
      <c r="G107" s="45"/>
      <c r="H107" s="45"/>
      <c r="I107" s="45"/>
      <c r="J107" s="45"/>
      <c r="K107" s="46">
        <v>1000</v>
      </c>
      <c r="L107" s="45"/>
      <c r="M107" s="46">
        <v>-100</v>
      </c>
      <c r="N107" s="45"/>
      <c r="O107" s="45"/>
      <c r="P107" s="46">
        <v>-10</v>
      </c>
      <c r="Q107" s="45"/>
      <c r="R107" s="45"/>
      <c r="S107" s="46">
        <v>900</v>
      </c>
      <c r="T107" s="45"/>
    </row>
    <row r="108" spans="1:20" ht="18" customHeight="1" x14ac:dyDescent="0.2">
      <c r="A108" s="49"/>
      <c r="B108" s="45"/>
      <c r="C108" s="11" t="s">
        <v>27</v>
      </c>
      <c r="D108" s="49" t="s">
        <v>28</v>
      </c>
      <c r="E108" s="45"/>
      <c r="F108" s="45"/>
      <c r="G108" s="45"/>
      <c r="H108" s="45"/>
      <c r="I108" s="45"/>
      <c r="J108" s="45"/>
      <c r="K108" s="50">
        <v>8200</v>
      </c>
      <c r="L108" s="45"/>
      <c r="M108" s="50">
        <v>8302.14</v>
      </c>
      <c r="N108" s="45"/>
      <c r="O108" s="45"/>
      <c r="P108" s="50">
        <v>101.25</v>
      </c>
      <c r="Q108" s="45"/>
      <c r="R108" s="45"/>
      <c r="S108" s="50">
        <v>16502.14</v>
      </c>
      <c r="T108" s="45"/>
    </row>
    <row r="109" spans="1:20" ht="18" customHeight="1" x14ac:dyDescent="0.2">
      <c r="A109" s="47"/>
      <c r="B109" s="45"/>
      <c r="C109" s="12" t="s">
        <v>29</v>
      </c>
      <c r="D109" s="47" t="s">
        <v>30</v>
      </c>
      <c r="E109" s="45"/>
      <c r="F109" s="45"/>
      <c r="G109" s="45"/>
      <c r="H109" s="45"/>
      <c r="I109" s="45"/>
      <c r="J109" s="45"/>
      <c r="K109" s="48">
        <v>8200</v>
      </c>
      <c r="L109" s="45"/>
      <c r="M109" s="48">
        <v>0</v>
      </c>
      <c r="N109" s="45"/>
      <c r="O109" s="45"/>
      <c r="P109" s="48">
        <v>0</v>
      </c>
      <c r="Q109" s="45"/>
      <c r="R109" s="45"/>
      <c r="S109" s="48">
        <v>8200</v>
      </c>
      <c r="T109" s="45"/>
    </row>
    <row r="110" spans="1:20" ht="18" customHeight="1" x14ac:dyDescent="0.2">
      <c r="A110" s="44"/>
      <c r="B110" s="45"/>
      <c r="C110" s="13" t="s">
        <v>64</v>
      </c>
      <c r="D110" s="44" t="s">
        <v>65</v>
      </c>
      <c r="E110" s="45"/>
      <c r="F110" s="45"/>
      <c r="G110" s="45"/>
      <c r="H110" s="45"/>
      <c r="I110" s="45"/>
      <c r="J110" s="45"/>
      <c r="K110" s="46">
        <v>8200</v>
      </c>
      <c r="L110" s="45"/>
      <c r="M110" s="46">
        <v>0</v>
      </c>
      <c r="N110" s="45"/>
      <c r="O110" s="45"/>
      <c r="P110" s="46">
        <v>0</v>
      </c>
      <c r="Q110" s="45"/>
      <c r="R110" s="45"/>
      <c r="S110" s="46">
        <v>8200</v>
      </c>
      <c r="T110" s="45"/>
    </row>
    <row r="111" spans="1:20" ht="18" customHeight="1" x14ac:dyDescent="0.2">
      <c r="A111" s="44" t="s">
        <v>112</v>
      </c>
      <c r="B111" s="45"/>
      <c r="C111" s="13" t="s">
        <v>67</v>
      </c>
      <c r="D111" s="44" t="s">
        <v>68</v>
      </c>
      <c r="E111" s="45"/>
      <c r="F111" s="45"/>
      <c r="G111" s="45"/>
      <c r="H111" s="45"/>
      <c r="I111" s="45"/>
      <c r="J111" s="45"/>
      <c r="K111" s="46">
        <v>8000</v>
      </c>
      <c r="L111" s="45"/>
      <c r="M111" s="46">
        <v>0</v>
      </c>
      <c r="N111" s="45"/>
      <c r="O111" s="45"/>
      <c r="P111" s="46">
        <v>0</v>
      </c>
      <c r="Q111" s="45"/>
      <c r="R111" s="45"/>
      <c r="S111" s="46">
        <v>8000</v>
      </c>
      <c r="T111" s="45"/>
    </row>
    <row r="112" spans="1:20" ht="18" customHeight="1" x14ac:dyDescent="0.2">
      <c r="A112" s="44" t="s">
        <v>113</v>
      </c>
      <c r="B112" s="45"/>
      <c r="C112" s="13" t="s">
        <v>104</v>
      </c>
      <c r="D112" s="44" t="s">
        <v>105</v>
      </c>
      <c r="E112" s="45"/>
      <c r="F112" s="45"/>
      <c r="G112" s="45"/>
      <c r="H112" s="45"/>
      <c r="I112" s="45"/>
      <c r="J112" s="45"/>
      <c r="K112" s="46">
        <v>200</v>
      </c>
      <c r="L112" s="45"/>
      <c r="M112" s="46">
        <v>0</v>
      </c>
      <c r="N112" s="45"/>
      <c r="O112" s="45"/>
      <c r="P112" s="46">
        <v>0</v>
      </c>
      <c r="Q112" s="45"/>
      <c r="R112" s="45"/>
      <c r="S112" s="46">
        <v>200</v>
      </c>
      <c r="T112" s="45"/>
    </row>
    <row r="113" spans="1:20" ht="18" customHeight="1" x14ac:dyDescent="0.2">
      <c r="A113" s="47"/>
      <c r="B113" s="45"/>
      <c r="C113" s="12" t="s">
        <v>114</v>
      </c>
      <c r="D113" s="47" t="s">
        <v>115</v>
      </c>
      <c r="E113" s="45"/>
      <c r="F113" s="45"/>
      <c r="G113" s="45"/>
      <c r="H113" s="45"/>
      <c r="I113" s="45"/>
      <c r="J113" s="45"/>
      <c r="K113" s="48">
        <v>0</v>
      </c>
      <c r="L113" s="45"/>
      <c r="M113" s="48">
        <v>8302.14</v>
      </c>
      <c r="N113" s="45"/>
      <c r="O113" s="45"/>
      <c r="P113" s="48">
        <v>100</v>
      </c>
      <c r="Q113" s="45"/>
      <c r="R113" s="45"/>
      <c r="S113" s="48">
        <v>8302.14</v>
      </c>
      <c r="T113" s="45"/>
    </row>
    <row r="114" spans="1:20" ht="18" customHeight="1" x14ac:dyDescent="0.2">
      <c r="A114" s="44"/>
      <c r="B114" s="45"/>
      <c r="C114" s="13" t="s">
        <v>64</v>
      </c>
      <c r="D114" s="44" t="s">
        <v>65</v>
      </c>
      <c r="E114" s="45"/>
      <c r="F114" s="45"/>
      <c r="G114" s="45"/>
      <c r="H114" s="45"/>
      <c r="I114" s="45"/>
      <c r="J114" s="45"/>
      <c r="K114" s="46">
        <v>0</v>
      </c>
      <c r="L114" s="45"/>
      <c r="M114" s="46">
        <v>8302.14</v>
      </c>
      <c r="N114" s="45"/>
      <c r="O114" s="45"/>
      <c r="P114" s="46">
        <v>100</v>
      </c>
      <c r="Q114" s="45"/>
      <c r="R114" s="45"/>
      <c r="S114" s="46">
        <v>8302.14</v>
      </c>
      <c r="T114" s="45"/>
    </row>
    <row r="115" spans="1:20" ht="18" customHeight="1" x14ac:dyDescent="0.2">
      <c r="A115" s="44" t="s">
        <v>116</v>
      </c>
      <c r="B115" s="45"/>
      <c r="C115" s="13" t="s">
        <v>67</v>
      </c>
      <c r="D115" s="44" t="s">
        <v>68</v>
      </c>
      <c r="E115" s="45"/>
      <c r="F115" s="45"/>
      <c r="G115" s="45"/>
      <c r="H115" s="45"/>
      <c r="I115" s="45"/>
      <c r="J115" s="45"/>
      <c r="K115" s="46">
        <v>0</v>
      </c>
      <c r="L115" s="45"/>
      <c r="M115" s="46">
        <v>7402.14</v>
      </c>
      <c r="N115" s="45"/>
      <c r="O115" s="45"/>
      <c r="P115" s="46">
        <v>100</v>
      </c>
      <c r="Q115" s="45"/>
      <c r="R115" s="45"/>
      <c r="S115" s="46">
        <v>7402.14</v>
      </c>
      <c r="T115" s="45"/>
    </row>
    <row r="116" spans="1:20" ht="18" customHeight="1" x14ac:dyDescent="0.2">
      <c r="A116" s="44" t="s">
        <v>117</v>
      </c>
      <c r="B116" s="45"/>
      <c r="C116" s="13" t="s">
        <v>104</v>
      </c>
      <c r="D116" s="44" t="s">
        <v>105</v>
      </c>
      <c r="E116" s="45"/>
      <c r="F116" s="45"/>
      <c r="G116" s="45"/>
      <c r="H116" s="45"/>
      <c r="I116" s="45"/>
      <c r="J116" s="45"/>
      <c r="K116" s="46">
        <v>0</v>
      </c>
      <c r="L116" s="45"/>
      <c r="M116" s="46">
        <v>900</v>
      </c>
      <c r="N116" s="45"/>
      <c r="O116" s="45"/>
      <c r="P116" s="46">
        <v>100</v>
      </c>
      <c r="Q116" s="45"/>
      <c r="R116" s="45"/>
      <c r="S116" s="46">
        <v>900</v>
      </c>
      <c r="T116" s="45"/>
    </row>
    <row r="117" spans="1:20" ht="18" customHeight="1" x14ac:dyDescent="0.2">
      <c r="A117" s="51"/>
      <c r="B117" s="45"/>
      <c r="C117" s="10" t="s">
        <v>34</v>
      </c>
      <c r="D117" s="51" t="s">
        <v>35</v>
      </c>
      <c r="E117" s="45"/>
      <c r="F117" s="45"/>
      <c r="G117" s="45"/>
      <c r="H117" s="45"/>
      <c r="I117" s="45"/>
      <c r="J117" s="45"/>
      <c r="K117" s="52">
        <v>2081156.15</v>
      </c>
      <c r="L117" s="45"/>
      <c r="M117" s="52">
        <v>30569.42</v>
      </c>
      <c r="N117" s="45"/>
      <c r="O117" s="45"/>
      <c r="P117" s="52">
        <v>1.47</v>
      </c>
      <c r="Q117" s="45"/>
      <c r="R117" s="45"/>
      <c r="S117" s="52">
        <v>2111725.5699999998</v>
      </c>
      <c r="T117" s="45"/>
    </row>
    <row r="118" spans="1:20" ht="18" customHeight="1" x14ac:dyDescent="0.2">
      <c r="A118" s="49"/>
      <c r="B118" s="45"/>
      <c r="C118" s="11" t="s">
        <v>36</v>
      </c>
      <c r="D118" s="49" t="s">
        <v>37</v>
      </c>
      <c r="E118" s="45"/>
      <c r="F118" s="45"/>
      <c r="G118" s="45"/>
      <c r="H118" s="45"/>
      <c r="I118" s="45"/>
      <c r="J118" s="45"/>
      <c r="K118" s="50">
        <v>2081156.15</v>
      </c>
      <c r="L118" s="45"/>
      <c r="M118" s="50">
        <v>30569.42</v>
      </c>
      <c r="N118" s="45"/>
      <c r="O118" s="45"/>
      <c r="P118" s="50">
        <v>1.47</v>
      </c>
      <c r="Q118" s="45"/>
      <c r="R118" s="45"/>
      <c r="S118" s="50">
        <v>2111725.5699999998</v>
      </c>
      <c r="T118" s="45"/>
    </row>
    <row r="119" spans="1:20" ht="18" customHeight="1" x14ac:dyDescent="0.2">
      <c r="A119" s="47"/>
      <c r="B119" s="45"/>
      <c r="C119" s="12" t="s">
        <v>38</v>
      </c>
      <c r="D119" s="47" t="s">
        <v>39</v>
      </c>
      <c r="E119" s="45"/>
      <c r="F119" s="45"/>
      <c r="G119" s="45"/>
      <c r="H119" s="45"/>
      <c r="I119" s="45"/>
      <c r="J119" s="45"/>
      <c r="K119" s="48">
        <v>2081156.15</v>
      </c>
      <c r="L119" s="45"/>
      <c r="M119" s="48">
        <v>30569.42</v>
      </c>
      <c r="N119" s="45"/>
      <c r="O119" s="45"/>
      <c r="P119" s="48">
        <v>1.47</v>
      </c>
      <c r="Q119" s="45"/>
      <c r="R119" s="45"/>
      <c r="S119" s="48">
        <v>2111725.5699999998</v>
      </c>
      <c r="T119" s="45"/>
    </row>
    <row r="120" spans="1:20" ht="18" customHeight="1" x14ac:dyDescent="0.2">
      <c r="A120" s="44"/>
      <c r="B120" s="45"/>
      <c r="C120" s="13" t="s">
        <v>64</v>
      </c>
      <c r="D120" s="44" t="s">
        <v>65</v>
      </c>
      <c r="E120" s="45"/>
      <c r="F120" s="45"/>
      <c r="G120" s="45"/>
      <c r="H120" s="45"/>
      <c r="I120" s="45"/>
      <c r="J120" s="45"/>
      <c r="K120" s="46">
        <v>2081156.15</v>
      </c>
      <c r="L120" s="45"/>
      <c r="M120" s="46">
        <v>30569.42</v>
      </c>
      <c r="N120" s="45"/>
      <c r="O120" s="45"/>
      <c r="P120" s="46">
        <v>1.47</v>
      </c>
      <c r="Q120" s="45"/>
      <c r="R120" s="45"/>
      <c r="S120" s="46">
        <v>2111725.5699999998</v>
      </c>
      <c r="T120" s="45"/>
    </row>
    <row r="121" spans="1:20" ht="18" customHeight="1" x14ac:dyDescent="0.2">
      <c r="A121" s="44" t="s">
        <v>118</v>
      </c>
      <c r="B121" s="45"/>
      <c r="C121" s="13" t="s">
        <v>77</v>
      </c>
      <c r="D121" s="44" t="s">
        <v>78</v>
      </c>
      <c r="E121" s="45"/>
      <c r="F121" s="45"/>
      <c r="G121" s="45"/>
      <c r="H121" s="45"/>
      <c r="I121" s="45"/>
      <c r="J121" s="45"/>
      <c r="K121" s="46">
        <v>2075156.15</v>
      </c>
      <c r="L121" s="45"/>
      <c r="M121" s="46">
        <v>30569.42</v>
      </c>
      <c r="N121" s="45"/>
      <c r="O121" s="45"/>
      <c r="P121" s="46">
        <v>1.47</v>
      </c>
      <c r="Q121" s="45"/>
      <c r="R121" s="45"/>
      <c r="S121" s="46">
        <v>2105725.5699999998</v>
      </c>
      <c r="T121" s="45"/>
    </row>
    <row r="122" spans="1:20" ht="18" customHeight="1" x14ac:dyDescent="0.2">
      <c r="A122" s="44" t="s">
        <v>119</v>
      </c>
      <c r="B122" s="45"/>
      <c r="C122" s="13" t="s">
        <v>67</v>
      </c>
      <c r="D122" s="44" t="s">
        <v>68</v>
      </c>
      <c r="E122" s="45"/>
      <c r="F122" s="45"/>
      <c r="G122" s="45"/>
      <c r="H122" s="45"/>
      <c r="I122" s="45"/>
      <c r="J122" s="45"/>
      <c r="K122" s="46">
        <v>6000</v>
      </c>
      <c r="L122" s="45"/>
      <c r="M122" s="46">
        <v>0</v>
      </c>
      <c r="N122" s="45"/>
      <c r="O122" s="45"/>
      <c r="P122" s="46">
        <v>0</v>
      </c>
      <c r="Q122" s="45"/>
      <c r="R122" s="45"/>
      <c r="S122" s="46">
        <v>6000</v>
      </c>
      <c r="T122" s="45"/>
    </row>
    <row r="123" spans="1:20" ht="18" customHeight="1" x14ac:dyDescent="0.2">
      <c r="A123" s="51"/>
      <c r="B123" s="45"/>
      <c r="C123" s="10" t="s">
        <v>48</v>
      </c>
      <c r="D123" s="51" t="s">
        <v>49</v>
      </c>
      <c r="E123" s="45"/>
      <c r="F123" s="45"/>
      <c r="G123" s="45"/>
      <c r="H123" s="45"/>
      <c r="I123" s="45"/>
      <c r="J123" s="45"/>
      <c r="K123" s="52">
        <v>13770</v>
      </c>
      <c r="L123" s="45"/>
      <c r="M123" s="52">
        <v>0</v>
      </c>
      <c r="N123" s="45"/>
      <c r="O123" s="45"/>
      <c r="P123" s="52">
        <v>0</v>
      </c>
      <c r="Q123" s="45"/>
      <c r="R123" s="45"/>
      <c r="S123" s="52">
        <v>13770</v>
      </c>
      <c r="T123" s="45"/>
    </row>
    <row r="124" spans="1:20" ht="18" customHeight="1" x14ac:dyDescent="0.2">
      <c r="A124" s="49"/>
      <c r="B124" s="45"/>
      <c r="C124" s="11" t="s">
        <v>50</v>
      </c>
      <c r="D124" s="49" t="s">
        <v>51</v>
      </c>
      <c r="E124" s="45"/>
      <c r="F124" s="45"/>
      <c r="G124" s="45"/>
      <c r="H124" s="45"/>
      <c r="I124" s="45"/>
      <c r="J124" s="45"/>
      <c r="K124" s="50">
        <v>13770</v>
      </c>
      <c r="L124" s="45"/>
      <c r="M124" s="50">
        <v>0</v>
      </c>
      <c r="N124" s="45"/>
      <c r="O124" s="45"/>
      <c r="P124" s="50">
        <v>0</v>
      </c>
      <c r="Q124" s="45"/>
      <c r="R124" s="45"/>
      <c r="S124" s="50">
        <v>13770</v>
      </c>
      <c r="T124" s="45"/>
    </row>
    <row r="125" spans="1:20" ht="18" customHeight="1" x14ac:dyDescent="0.2">
      <c r="A125" s="47"/>
      <c r="B125" s="45"/>
      <c r="C125" s="12" t="s">
        <v>52</v>
      </c>
      <c r="D125" s="47" t="s">
        <v>53</v>
      </c>
      <c r="E125" s="45"/>
      <c r="F125" s="45"/>
      <c r="G125" s="45"/>
      <c r="H125" s="45"/>
      <c r="I125" s="45"/>
      <c r="J125" s="45"/>
      <c r="K125" s="48">
        <v>13770</v>
      </c>
      <c r="L125" s="45"/>
      <c r="M125" s="48">
        <v>0</v>
      </c>
      <c r="N125" s="45"/>
      <c r="O125" s="45"/>
      <c r="P125" s="48">
        <v>0</v>
      </c>
      <c r="Q125" s="45"/>
      <c r="R125" s="45"/>
      <c r="S125" s="48">
        <v>13770</v>
      </c>
      <c r="T125" s="45"/>
    </row>
    <row r="126" spans="1:20" ht="18" customHeight="1" x14ac:dyDescent="0.2">
      <c r="A126" s="44"/>
      <c r="B126" s="45"/>
      <c r="C126" s="13" t="s">
        <v>64</v>
      </c>
      <c r="D126" s="44" t="s">
        <v>65</v>
      </c>
      <c r="E126" s="45"/>
      <c r="F126" s="45"/>
      <c r="G126" s="45"/>
      <c r="H126" s="45"/>
      <c r="I126" s="45"/>
      <c r="J126" s="45"/>
      <c r="K126" s="46">
        <v>13770</v>
      </c>
      <c r="L126" s="45"/>
      <c r="M126" s="46">
        <v>0</v>
      </c>
      <c r="N126" s="45"/>
      <c r="O126" s="45"/>
      <c r="P126" s="46">
        <v>0</v>
      </c>
      <c r="Q126" s="45"/>
      <c r="R126" s="45"/>
      <c r="S126" s="46">
        <v>13770</v>
      </c>
      <c r="T126" s="45"/>
    </row>
    <row r="127" spans="1:20" ht="18" customHeight="1" x14ac:dyDescent="0.2">
      <c r="A127" s="44" t="s">
        <v>120</v>
      </c>
      <c r="B127" s="45"/>
      <c r="C127" s="13" t="s">
        <v>67</v>
      </c>
      <c r="D127" s="44" t="s">
        <v>68</v>
      </c>
      <c r="E127" s="45"/>
      <c r="F127" s="45"/>
      <c r="G127" s="45"/>
      <c r="H127" s="45"/>
      <c r="I127" s="45"/>
      <c r="J127" s="45"/>
      <c r="K127" s="46">
        <v>13760</v>
      </c>
      <c r="L127" s="45"/>
      <c r="M127" s="46">
        <v>0</v>
      </c>
      <c r="N127" s="45"/>
      <c r="O127" s="45"/>
      <c r="P127" s="46">
        <v>0</v>
      </c>
      <c r="Q127" s="45"/>
      <c r="R127" s="45"/>
      <c r="S127" s="46">
        <v>13760</v>
      </c>
      <c r="T127" s="45"/>
    </row>
    <row r="128" spans="1:20" ht="18" customHeight="1" x14ac:dyDescent="0.2">
      <c r="A128" s="44" t="s">
        <v>121</v>
      </c>
      <c r="B128" s="45"/>
      <c r="C128" s="13" t="s">
        <v>104</v>
      </c>
      <c r="D128" s="44" t="s">
        <v>105</v>
      </c>
      <c r="E128" s="45"/>
      <c r="F128" s="45"/>
      <c r="G128" s="45"/>
      <c r="H128" s="45"/>
      <c r="I128" s="45"/>
      <c r="J128" s="45"/>
      <c r="K128" s="46">
        <v>10</v>
      </c>
      <c r="L128" s="45"/>
      <c r="M128" s="46">
        <v>0</v>
      </c>
      <c r="N128" s="45"/>
      <c r="O128" s="45"/>
      <c r="P128" s="46">
        <v>0</v>
      </c>
      <c r="Q128" s="45"/>
      <c r="R128" s="45"/>
      <c r="S128" s="46">
        <v>10</v>
      </c>
      <c r="T128" s="45"/>
    </row>
    <row r="129" spans="1:20" ht="18" customHeight="1" x14ac:dyDescent="0.2">
      <c r="A129" s="53"/>
      <c r="B129" s="45"/>
      <c r="C129" s="9" t="s">
        <v>122</v>
      </c>
      <c r="D129" s="53" t="s">
        <v>123</v>
      </c>
      <c r="E129" s="45"/>
      <c r="F129" s="45"/>
      <c r="G129" s="45"/>
      <c r="H129" s="45"/>
      <c r="I129" s="45"/>
      <c r="J129" s="45"/>
      <c r="K129" s="54">
        <v>3100</v>
      </c>
      <c r="L129" s="45"/>
      <c r="M129" s="54">
        <v>5375</v>
      </c>
      <c r="N129" s="45"/>
      <c r="O129" s="45"/>
      <c r="P129" s="54">
        <v>173.39</v>
      </c>
      <c r="Q129" s="45"/>
      <c r="R129" s="45"/>
      <c r="S129" s="54">
        <v>8475</v>
      </c>
      <c r="T129" s="45"/>
    </row>
    <row r="130" spans="1:20" ht="18" customHeight="1" x14ac:dyDescent="0.2">
      <c r="A130" s="51"/>
      <c r="B130" s="45"/>
      <c r="C130" s="10" t="s">
        <v>25</v>
      </c>
      <c r="D130" s="51" t="s">
        <v>26</v>
      </c>
      <c r="E130" s="45"/>
      <c r="F130" s="45"/>
      <c r="G130" s="45"/>
      <c r="H130" s="45"/>
      <c r="I130" s="45"/>
      <c r="J130" s="45"/>
      <c r="K130" s="52">
        <v>2000</v>
      </c>
      <c r="L130" s="45"/>
      <c r="M130" s="52">
        <v>5375</v>
      </c>
      <c r="N130" s="45"/>
      <c r="O130" s="45"/>
      <c r="P130" s="52">
        <v>268.75</v>
      </c>
      <c r="Q130" s="45"/>
      <c r="R130" s="45"/>
      <c r="S130" s="52">
        <v>7375</v>
      </c>
      <c r="T130" s="45"/>
    </row>
    <row r="131" spans="1:20" ht="18" customHeight="1" x14ac:dyDescent="0.2">
      <c r="A131" s="49"/>
      <c r="B131" s="45"/>
      <c r="C131" s="11" t="s">
        <v>106</v>
      </c>
      <c r="D131" s="49" t="s">
        <v>107</v>
      </c>
      <c r="E131" s="45"/>
      <c r="F131" s="45"/>
      <c r="G131" s="45"/>
      <c r="H131" s="45"/>
      <c r="I131" s="45"/>
      <c r="J131" s="45"/>
      <c r="K131" s="50">
        <v>0</v>
      </c>
      <c r="L131" s="45"/>
      <c r="M131" s="50">
        <v>1875</v>
      </c>
      <c r="N131" s="45"/>
      <c r="O131" s="45"/>
      <c r="P131" s="50">
        <v>100</v>
      </c>
      <c r="Q131" s="45"/>
      <c r="R131" s="45"/>
      <c r="S131" s="50">
        <v>1875</v>
      </c>
      <c r="T131" s="45"/>
    </row>
    <row r="132" spans="1:20" ht="18" customHeight="1" x14ac:dyDescent="0.2">
      <c r="A132" s="47"/>
      <c r="B132" s="45"/>
      <c r="C132" s="12" t="s">
        <v>108</v>
      </c>
      <c r="D132" s="47" t="s">
        <v>109</v>
      </c>
      <c r="E132" s="45"/>
      <c r="F132" s="45"/>
      <c r="G132" s="45"/>
      <c r="H132" s="45"/>
      <c r="I132" s="45"/>
      <c r="J132" s="45"/>
      <c r="K132" s="48">
        <v>0</v>
      </c>
      <c r="L132" s="45"/>
      <c r="M132" s="48">
        <v>1875</v>
      </c>
      <c r="N132" s="45"/>
      <c r="O132" s="45"/>
      <c r="P132" s="48">
        <v>100</v>
      </c>
      <c r="Q132" s="45"/>
      <c r="R132" s="45"/>
      <c r="S132" s="48">
        <v>1875</v>
      </c>
      <c r="T132" s="45"/>
    </row>
    <row r="133" spans="1:20" ht="18" customHeight="1" x14ac:dyDescent="0.2">
      <c r="A133" s="44"/>
      <c r="B133" s="45"/>
      <c r="C133" s="13" t="s">
        <v>90</v>
      </c>
      <c r="D133" s="44" t="s">
        <v>91</v>
      </c>
      <c r="E133" s="45"/>
      <c r="F133" s="45"/>
      <c r="G133" s="45"/>
      <c r="H133" s="45"/>
      <c r="I133" s="45"/>
      <c r="J133" s="45"/>
      <c r="K133" s="46">
        <v>0</v>
      </c>
      <c r="L133" s="45"/>
      <c r="M133" s="46">
        <v>1875</v>
      </c>
      <c r="N133" s="45"/>
      <c r="O133" s="45"/>
      <c r="P133" s="46">
        <v>100</v>
      </c>
      <c r="Q133" s="45"/>
      <c r="R133" s="45"/>
      <c r="S133" s="46">
        <v>1875</v>
      </c>
      <c r="T133" s="45"/>
    </row>
    <row r="134" spans="1:20" ht="18" customHeight="1" x14ac:dyDescent="0.2">
      <c r="A134" s="44" t="s">
        <v>124</v>
      </c>
      <c r="B134" s="45"/>
      <c r="C134" s="13" t="s">
        <v>93</v>
      </c>
      <c r="D134" s="44" t="s">
        <v>94</v>
      </c>
      <c r="E134" s="45"/>
      <c r="F134" s="45"/>
      <c r="G134" s="45"/>
      <c r="H134" s="45"/>
      <c r="I134" s="45"/>
      <c r="J134" s="45"/>
      <c r="K134" s="46">
        <v>0</v>
      </c>
      <c r="L134" s="45"/>
      <c r="M134" s="46">
        <v>1875</v>
      </c>
      <c r="N134" s="45"/>
      <c r="O134" s="45"/>
      <c r="P134" s="46">
        <v>100</v>
      </c>
      <c r="Q134" s="45"/>
      <c r="R134" s="45"/>
      <c r="S134" s="46">
        <v>1875</v>
      </c>
      <c r="T134" s="45"/>
    </row>
    <row r="135" spans="1:20" ht="18" customHeight="1" x14ac:dyDescent="0.2">
      <c r="A135" s="49"/>
      <c r="B135" s="45"/>
      <c r="C135" s="11" t="s">
        <v>27</v>
      </c>
      <c r="D135" s="49" t="s">
        <v>28</v>
      </c>
      <c r="E135" s="45"/>
      <c r="F135" s="45"/>
      <c r="G135" s="45"/>
      <c r="H135" s="45"/>
      <c r="I135" s="45"/>
      <c r="J135" s="45"/>
      <c r="K135" s="50">
        <v>2000</v>
      </c>
      <c r="L135" s="45"/>
      <c r="M135" s="50">
        <v>3500</v>
      </c>
      <c r="N135" s="45"/>
      <c r="O135" s="45"/>
      <c r="P135" s="50">
        <v>175</v>
      </c>
      <c r="Q135" s="45"/>
      <c r="R135" s="45"/>
      <c r="S135" s="50">
        <v>5500</v>
      </c>
      <c r="T135" s="45"/>
    </row>
    <row r="136" spans="1:20" ht="18" customHeight="1" x14ac:dyDescent="0.2">
      <c r="A136" s="47"/>
      <c r="B136" s="45"/>
      <c r="C136" s="12" t="s">
        <v>29</v>
      </c>
      <c r="D136" s="47" t="s">
        <v>30</v>
      </c>
      <c r="E136" s="45"/>
      <c r="F136" s="45"/>
      <c r="G136" s="45"/>
      <c r="H136" s="45"/>
      <c r="I136" s="45"/>
      <c r="J136" s="45"/>
      <c r="K136" s="48">
        <v>2000</v>
      </c>
      <c r="L136" s="45"/>
      <c r="M136" s="48">
        <v>0</v>
      </c>
      <c r="N136" s="45"/>
      <c r="O136" s="45"/>
      <c r="P136" s="48">
        <v>0</v>
      </c>
      <c r="Q136" s="45"/>
      <c r="R136" s="45"/>
      <c r="S136" s="48">
        <v>2000</v>
      </c>
      <c r="T136" s="45"/>
    </row>
    <row r="137" spans="1:20" ht="18" customHeight="1" x14ac:dyDescent="0.2">
      <c r="A137" s="44"/>
      <c r="B137" s="45"/>
      <c r="C137" s="13" t="s">
        <v>90</v>
      </c>
      <c r="D137" s="44" t="s">
        <v>91</v>
      </c>
      <c r="E137" s="45"/>
      <c r="F137" s="45"/>
      <c r="G137" s="45"/>
      <c r="H137" s="45"/>
      <c r="I137" s="45"/>
      <c r="J137" s="45"/>
      <c r="K137" s="46">
        <v>2000</v>
      </c>
      <c r="L137" s="45"/>
      <c r="M137" s="46">
        <v>0</v>
      </c>
      <c r="N137" s="45"/>
      <c r="O137" s="45"/>
      <c r="P137" s="46">
        <v>0</v>
      </c>
      <c r="Q137" s="45"/>
      <c r="R137" s="45"/>
      <c r="S137" s="46">
        <v>2000</v>
      </c>
      <c r="T137" s="45"/>
    </row>
    <row r="138" spans="1:20" ht="18" customHeight="1" x14ac:dyDescent="0.2">
      <c r="A138" s="44" t="s">
        <v>125</v>
      </c>
      <c r="B138" s="45"/>
      <c r="C138" s="13" t="s">
        <v>93</v>
      </c>
      <c r="D138" s="44" t="s">
        <v>94</v>
      </c>
      <c r="E138" s="45"/>
      <c r="F138" s="45"/>
      <c r="G138" s="45"/>
      <c r="H138" s="45"/>
      <c r="I138" s="45"/>
      <c r="J138" s="45"/>
      <c r="K138" s="46">
        <v>2000</v>
      </c>
      <c r="L138" s="45"/>
      <c r="M138" s="46">
        <v>0</v>
      </c>
      <c r="N138" s="45"/>
      <c r="O138" s="45"/>
      <c r="P138" s="46">
        <v>0</v>
      </c>
      <c r="Q138" s="45"/>
      <c r="R138" s="45"/>
      <c r="S138" s="46">
        <v>2000</v>
      </c>
      <c r="T138" s="45"/>
    </row>
    <row r="139" spans="1:20" ht="18" customHeight="1" x14ac:dyDescent="0.2">
      <c r="A139" s="47"/>
      <c r="B139" s="45"/>
      <c r="C139" s="12" t="s">
        <v>114</v>
      </c>
      <c r="D139" s="47" t="s">
        <v>115</v>
      </c>
      <c r="E139" s="45"/>
      <c r="F139" s="45"/>
      <c r="G139" s="45"/>
      <c r="H139" s="45"/>
      <c r="I139" s="45"/>
      <c r="J139" s="45"/>
      <c r="K139" s="48">
        <v>0</v>
      </c>
      <c r="L139" s="45"/>
      <c r="M139" s="48">
        <v>3500</v>
      </c>
      <c r="N139" s="45"/>
      <c r="O139" s="45"/>
      <c r="P139" s="48">
        <v>100</v>
      </c>
      <c r="Q139" s="45"/>
      <c r="R139" s="45"/>
      <c r="S139" s="48">
        <v>3500</v>
      </c>
      <c r="T139" s="45"/>
    </row>
    <row r="140" spans="1:20" ht="18" customHeight="1" x14ac:dyDescent="0.2">
      <c r="A140" s="44"/>
      <c r="B140" s="45"/>
      <c r="C140" s="13" t="s">
        <v>90</v>
      </c>
      <c r="D140" s="44" t="s">
        <v>91</v>
      </c>
      <c r="E140" s="45"/>
      <c r="F140" s="45"/>
      <c r="G140" s="45"/>
      <c r="H140" s="45"/>
      <c r="I140" s="45"/>
      <c r="J140" s="45"/>
      <c r="K140" s="46">
        <v>0</v>
      </c>
      <c r="L140" s="45"/>
      <c r="M140" s="46">
        <v>3500</v>
      </c>
      <c r="N140" s="45"/>
      <c r="O140" s="45"/>
      <c r="P140" s="46">
        <v>100</v>
      </c>
      <c r="Q140" s="45"/>
      <c r="R140" s="45"/>
      <c r="S140" s="46">
        <v>3500</v>
      </c>
      <c r="T140" s="45"/>
    </row>
    <row r="141" spans="1:20" ht="18" customHeight="1" x14ac:dyDescent="0.2">
      <c r="A141" s="44" t="s">
        <v>126</v>
      </c>
      <c r="B141" s="45"/>
      <c r="C141" s="13" t="s">
        <v>93</v>
      </c>
      <c r="D141" s="44" t="s">
        <v>94</v>
      </c>
      <c r="E141" s="45"/>
      <c r="F141" s="45"/>
      <c r="G141" s="45"/>
      <c r="H141" s="45"/>
      <c r="I141" s="45"/>
      <c r="J141" s="45"/>
      <c r="K141" s="46">
        <v>0</v>
      </c>
      <c r="L141" s="45"/>
      <c r="M141" s="46">
        <v>3500</v>
      </c>
      <c r="N141" s="45"/>
      <c r="O141" s="45"/>
      <c r="P141" s="46">
        <v>100</v>
      </c>
      <c r="Q141" s="45"/>
      <c r="R141" s="45"/>
      <c r="S141" s="46">
        <v>3500</v>
      </c>
      <c r="T141" s="45"/>
    </row>
    <row r="142" spans="1:20" ht="18" customHeight="1" x14ac:dyDescent="0.2">
      <c r="A142" s="51"/>
      <c r="B142" s="45"/>
      <c r="C142" s="10" t="s">
        <v>34</v>
      </c>
      <c r="D142" s="51" t="s">
        <v>35</v>
      </c>
      <c r="E142" s="45"/>
      <c r="F142" s="45"/>
      <c r="G142" s="45"/>
      <c r="H142" s="45"/>
      <c r="I142" s="45"/>
      <c r="J142" s="45"/>
      <c r="K142" s="52">
        <v>1100</v>
      </c>
      <c r="L142" s="45"/>
      <c r="M142" s="52">
        <v>0</v>
      </c>
      <c r="N142" s="45"/>
      <c r="O142" s="45"/>
      <c r="P142" s="52">
        <v>0</v>
      </c>
      <c r="Q142" s="45"/>
      <c r="R142" s="45"/>
      <c r="S142" s="52">
        <v>1100</v>
      </c>
      <c r="T142" s="45"/>
    </row>
    <row r="143" spans="1:20" ht="18" customHeight="1" x14ac:dyDescent="0.2">
      <c r="A143" s="49"/>
      <c r="B143" s="45"/>
      <c r="C143" s="11" t="s">
        <v>36</v>
      </c>
      <c r="D143" s="49" t="s">
        <v>37</v>
      </c>
      <c r="E143" s="45"/>
      <c r="F143" s="45"/>
      <c r="G143" s="45"/>
      <c r="H143" s="45"/>
      <c r="I143" s="45"/>
      <c r="J143" s="45"/>
      <c r="K143" s="50">
        <v>1100</v>
      </c>
      <c r="L143" s="45"/>
      <c r="M143" s="50">
        <v>0</v>
      </c>
      <c r="N143" s="45"/>
      <c r="O143" s="45"/>
      <c r="P143" s="50">
        <v>0</v>
      </c>
      <c r="Q143" s="45"/>
      <c r="R143" s="45"/>
      <c r="S143" s="50">
        <v>1100</v>
      </c>
      <c r="T143" s="45"/>
    </row>
    <row r="144" spans="1:20" ht="18" customHeight="1" x14ac:dyDescent="0.2">
      <c r="A144" s="47"/>
      <c r="B144" s="45"/>
      <c r="C144" s="12" t="s">
        <v>38</v>
      </c>
      <c r="D144" s="47" t="s">
        <v>39</v>
      </c>
      <c r="E144" s="45"/>
      <c r="F144" s="45"/>
      <c r="G144" s="45"/>
      <c r="H144" s="45"/>
      <c r="I144" s="45"/>
      <c r="J144" s="45"/>
      <c r="K144" s="48">
        <v>1100</v>
      </c>
      <c r="L144" s="45"/>
      <c r="M144" s="48">
        <v>0</v>
      </c>
      <c r="N144" s="45"/>
      <c r="O144" s="45"/>
      <c r="P144" s="48">
        <v>0</v>
      </c>
      <c r="Q144" s="45"/>
      <c r="R144" s="45"/>
      <c r="S144" s="48">
        <v>1100</v>
      </c>
      <c r="T144" s="45"/>
    </row>
    <row r="145" spans="1:20" ht="18" customHeight="1" x14ac:dyDescent="0.2">
      <c r="A145" s="44"/>
      <c r="B145" s="45"/>
      <c r="C145" s="13" t="s">
        <v>90</v>
      </c>
      <c r="D145" s="44" t="s">
        <v>91</v>
      </c>
      <c r="E145" s="45"/>
      <c r="F145" s="45"/>
      <c r="G145" s="45"/>
      <c r="H145" s="45"/>
      <c r="I145" s="45"/>
      <c r="J145" s="45"/>
      <c r="K145" s="46">
        <v>1100</v>
      </c>
      <c r="L145" s="45"/>
      <c r="M145" s="46">
        <v>0</v>
      </c>
      <c r="N145" s="45"/>
      <c r="O145" s="45"/>
      <c r="P145" s="46">
        <v>0</v>
      </c>
      <c r="Q145" s="45"/>
      <c r="R145" s="45"/>
      <c r="S145" s="46">
        <v>1100</v>
      </c>
      <c r="T145" s="45"/>
    </row>
    <row r="146" spans="1:20" ht="18" customHeight="1" x14ac:dyDescent="0.2">
      <c r="A146" s="44" t="s">
        <v>127</v>
      </c>
      <c r="B146" s="45"/>
      <c r="C146" s="13" t="s">
        <v>93</v>
      </c>
      <c r="D146" s="44" t="s">
        <v>94</v>
      </c>
      <c r="E146" s="45"/>
      <c r="F146" s="45"/>
      <c r="G146" s="45"/>
      <c r="H146" s="45"/>
      <c r="I146" s="45"/>
      <c r="J146" s="45"/>
      <c r="K146" s="46">
        <v>1100</v>
      </c>
      <c r="L146" s="45"/>
      <c r="M146" s="46">
        <v>0</v>
      </c>
      <c r="N146" s="45"/>
      <c r="O146" s="45"/>
      <c r="P146" s="46">
        <v>0</v>
      </c>
      <c r="Q146" s="45"/>
      <c r="R146" s="45"/>
      <c r="S146" s="46">
        <v>1100</v>
      </c>
      <c r="T146" s="45"/>
    </row>
    <row r="147" spans="1:20" ht="409.5" hidden="1" customHeight="1" x14ac:dyDescent="0.2"/>
    <row r="148" spans="1:20" x14ac:dyDescent="0.2">
      <c r="B148" s="31" t="s">
        <v>140</v>
      </c>
    </row>
    <row r="149" spans="1:20" x14ac:dyDescent="0.2">
      <c r="B149" s="31" t="s">
        <v>141</v>
      </c>
    </row>
    <row r="150" spans="1:20" x14ac:dyDescent="0.2">
      <c r="B150" s="31" t="s">
        <v>142</v>
      </c>
      <c r="M150" s="30" t="s">
        <v>137</v>
      </c>
    </row>
    <row r="151" spans="1:20" x14ac:dyDescent="0.2">
      <c r="M151" s="30" t="s">
        <v>138</v>
      </c>
    </row>
    <row r="152" spans="1:20" x14ac:dyDescent="0.2">
      <c r="M152" s="30" t="s">
        <v>139</v>
      </c>
    </row>
  </sheetData>
  <mergeCells count="830">
    <mergeCell ref="B6:E6"/>
    <mergeCell ref="N6:P7"/>
    <mergeCell ref="R6:S7"/>
    <mergeCell ref="I6:I7"/>
    <mergeCell ref="B7:D7"/>
    <mergeCell ref="H8:K8"/>
    <mergeCell ref="A10:B10"/>
    <mergeCell ref="C1:D1"/>
    <mergeCell ref="M1:N1"/>
    <mergeCell ref="S11:T11"/>
    <mergeCell ref="A12:B12"/>
    <mergeCell ref="D12:J12"/>
    <mergeCell ref="K12:L12"/>
    <mergeCell ref="M12:O12"/>
    <mergeCell ref="P12:R12"/>
    <mergeCell ref="S12:T12"/>
    <mergeCell ref="D10:J10"/>
    <mergeCell ref="K10:L10"/>
    <mergeCell ref="M10:O10"/>
    <mergeCell ref="P10:R10"/>
    <mergeCell ref="S10:T10"/>
    <mergeCell ref="A11:B11"/>
    <mergeCell ref="D11:J11"/>
    <mergeCell ref="K11:L11"/>
    <mergeCell ref="M11:O11"/>
    <mergeCell ref="P11:R11"/>
    <mergeCell ref="A19:B19"/>
    <mergeCell ref="D19:J19"/>
    <mergeCell ref="K19:L19"/>
    <mergeCell ref="M19:O19"/>
    <mergeCell ref="P19:R19"/>
    <mergeCell ref="S19:T19"/>
    <mergeCell ref="A13:B13"/>
    <mergeCell ref="D13:J13"/>
    <mergeCell ref="K13:L13"/>
    <mergeCell ref="M13:O13"/>
    <mergeCell ref="P13:R13"/>
    <mergeCell ref="S13:T13"/>
    <mergeCell ref="A16:B16"/>
    <mergeCell ref="D16:J16"/>
    <mergeCell ref="K16:L16"/>
    <mergeCell ref="M16:O16"/>
    <mergeCell ref="P16:R16"/>
    <mergeCell ref="S16:T16"/>
    <mergeCell ref="A18:B18"/>
    <mergeCell ref="D18:J18"/>
    <mergeCell ref="K18:L18"/>
    <mergeCell ref="M18:O18"/>
    <mergeCell ref="P18:R18"/>
    <mergeCell ref="S18:T18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2:T22"/>
    <mergeCell ref="A30:B30"/>
    <mergeCell ref="D30:J30"/>
    <mergeCell ref="K30:L30"/>
    <mergeCell ref="M30:O30"/>
    <mergeCell ref="P30:R30"/>
    <mergeCell ref="S30:T30"/>
    <mergeCell ref="A25:B25"/>
    <mergeCell ref="D25:J25"/>
    <mergeCell ref="K25:L25"/>
    <mergeCell ref="M25:O25"/>
    <mergeCell ref="P25:R25"/>
    <mergeCell ref="S25:T25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A35:B35"/>
    <mergeCell ref="D35:J35"/>
    <mergeCell ref="K35:L35"/>
    <mergeCell ref="M35:O35"/>
    <mergeCell ref="P35:R35"/>
    <mergeCell ref="S35:T35"/>
    <mergeCell ref="A33:B33"/>
    <mergeCell ref="D33:J33"/>
    <mergeCell ref="K33:L33"/>
    <mergeCell ref="M33:O33"/>
    <mergeCell ref="P33:R33"/>
    <mergeCell ref="S33:T33"/>
    <mergeCell ref="A37:B37"/>
    <mergeCell ref="D37:J37"/>
    <mergeCell ref="K37:L37"/>
    <mergeCell ref="M37:O37"/>
    <mergeCell ref="P37:R37"/>
    <mergeCell ref="S37:T37"/>
    <mergeCell ref="A36:B36"/>
    <mergeCell ref="D36:J36"/>
    <mergeCell ref="K36:L36"/>
    <mergeCell ref="M36:O36"/>
    <mergeCell ref="P36:R36"/>
    <mergeCell ref="S36:T36"/>
    <mergeCell ref="A39:B39"/>
    <mergeCell ref="D39:J39"/>
    <mergeCell ref="K39:L39"/>
    <mergeCell ref="M39:O39"/>
    <mergeCell ref="P39:R39"/>
    <mergeCell ref="S39:T39"/>
    <mergeCell ref="A38:B38"/>
    <mergeCell ref="D38:J38"/>
    <mergeCell ref="K38:L38"/>
    <mergeCell ref="M38:O38"/>
    <mergeCell ref="P38:R38"/>
    <mergeCell ref="S38:T38"/>
    <mergeCell ref="A41:B41"/>
    <mergeCell ref="D41:J41"/>
    <mergeCell ref="K41:L41"/>
    <mergeCell ref="M41:O41"/>
    <mergeCell ref="P41:R41"/>
    <mergeCell ref="S41:T41"/>
    <mergeCell ref="A40:B40"/>
    <mergeCell ref="D40:J40"/>
    <mergeCell ref="K40:L40"/>
    <mergeCell ref="M40:O40"/>
    <mergeCell ref="P40:R40"/>
    <mergeCell ref="S40:T40"/>
    <mergeCell ref="A43:B43"/>
    <mergeCell ref="D43:J43"/>
    <mergeCell ref="K43:L43"/>
    <mergeCell ref="M43:O43"/>
    <mergeCell ref="P43:R43"/>
    <mergeCell ref="S43:T43"/>
    <mergeCell ref="A42:B42"/>
    <mergeCell ref="D42:J42"/>
    <mergeCell ref="K42:L42"/>
    <mergeCell ref="M42:O42"/>
    <mergeCell ref="P42:R42"/>
    <mergeCell ref="S42:T42"/>
    <mergeCell ref="A46:B46"/>
    <mergeCell ref="D46:J46"/>
    <mergeCell ref="K46:L46"/>
    <mergeCell ref="M46:O46"/>
    <mergeCell ref="P46:R46"/>
    <mergeCell ref="S46:T46"/>
    <mergeCell ref="A44:B44"/>
    <mergeCell ref="D44:J44"/>
    <mergeCell ref="K44:L44"/>
    <mergeCell ref="M44:O44"/>
    <mergeCell ref="P44:R44"/>
    <mergeCell ref="S44:T44"/>
    <mergeCell ref="A45:B45"/>
    <mergeCell ref="D45:J45"/>
    <mergeCell ref="K45:L45"/>
    <mergeCell ref="M45:O45"/>
    <mergeCell ref="P45:R45"/>
    <mergeCell ref="S45:T45"/>
    <mergeCell ref="A48:B48"/>
    <mergeCell ref="D48:J48"/>
    <mergeCell ref="K48:L48"/>
    <mergeCell ref="M48:O48"/>
    <mergeCell ref="P48:R48"/>
    <mergeCell ref="S48:T48"/>
    <mergeCell ref="A47:B47"/>
    <mergeCell ref="D47:J47"/>
    <mergeCell ref="K47:L47"/>
    <mergeCell ref="M47:O47"/>
    <mergeCell ref="P47:R47"/>
    <mergeCell ref="S47:T47"/>
    <mergeCell ref="A50:B50"/>
    <mergeCell ref="D50:J50"/>
    <mergeCell ref="K50:L50"/>
    <mergeCell ref="M50:O50"/>
    <mergeCell ref="P50:R50"/>
    <mergeCell ref="S50:T50"/>
    <mergeCell ref="A49:B49"/>
    <mergeCell ref="D49:J49"/>
    <mergeCell ref="K49:L49"/>
    <mergeCell ref="M49:O49"/>
    <mergeCell ref="P49:R49"/>
    <mergeCell ref="S49:T49"/>
    <mergeCell ref="A52:B52"/>
    <mergeCell ref="D52:J52"/>
    <mergeCell ref="K52:L52"/>
    <mergeCell ref="M52:O52"/>
    <mergeCell ref="P52:R52"/>
    <mergeCell ref="S52:T52"/>
    <mergeCell ref="A51:B51"/>
    <mergeCell ref="D51:J51"/>
    <mergeCell ref="K51:L51"/>
    <mergeCell ref="M51:O51"/>
    <mergeCell ref="P51:R51"/>
    <mergeCell ref="S51:T51"/>
    <mergeCell ref="A54:B54"/>
    <mergeCell ref="D54:J54"/>
    <mergeCell ref="K54:L54"/>
    <mergeCell ref="M54:O54"/>
    <mergeCell ref="P54:R54"/>
    <mergeCell ref="S54:T54"/>
    <mergeCell ref="A53:B53"/>
    <mergeCell ref="D53:J53"/>
    <mergeCell ref="K53:L53"/>
    <mergeCell ref="M53:O53"/>
    <mergeCell ref="P53:R53"/>
    <mergeCell ref="S53:T53"/>
    <mergeCell ref="A56:B56"/>
    <mergeCell ref="D56:J56"/>
    <mergeCell ref="K56:L56"/>
    <mergeCell ref="M56:O56"/>
    <mergeCell ref="P56:R56"/>
    <mergeCell ref="S56:T56"/>
    <mergeCell ref="A55:B55"/>
    <mergeCell ref="D55:J55"/>
    <mergeCell ref="K55:L55"/>
    <mergeCell ref="M55:O55"/>
    <mergeCell ref="P55:R55"/>
    <mergeCell ref="S55:T55"/>
    <mergeCell ref="A58:B58"/>
    <mergeCell ref="D58:J58"/>
    <mergeCell ref="K58:L58"/>
    <mergeCell ref="M58:O58"/>
    <mergeCell ref="P58:R58"/>
    <mergeCell ref="S58:T58"/>
    <mergeCell ref="A57:B57"/>
    <mergeCell ref="D57:J57"/>
    <mergeCell ref="K57:L57"/>
    <mergeCell ref="M57:O57"/>
    <mergeCell ref="P57:R57"/>
    <mergeCell ref="S57:T57"/>
    <mergeCell ref="A60:B60"/>
    <mergeCell ref="D60:J60"/>
    <mergeCell ref="K60:L60"/>
    <mergeCell ref="M60:O60"/>
    <mergeCell ref="P60:R60"/>
    <mergeCell ref="S60:T60"/>
    <mergeCell ref="A59:B59"/>
    <mergeCell ref="D59:J59"/>
    <mergeCell ref="K59:L59"/>
    <mergeCell ref="M59:O59"/>
    <mergeCell ref="P59:R59"/>
    <mergeCell ref="S59:T59"/>
    <mergeCell ref="A62:B62"/>
    <mergeCell ref="D62:J62"/>
    <mergeCell ref="K62:L62"/>
    <mergeCell ref="M62:O62"/>
    <mergeCell ref="P62:R62"/>
    <mergeCell ref="S62:T62"/>
    <mergeCell ref="A61:B61"/>
    <mergeCell ref="D61:J61"/>
    <mergeCell ref="K61:L61"/>
    <mergeCell ref="M61:O61"/>
    <mergeCell ref="P61:R61"/>
    <mergeCell ref="S61:T61"/>
    <mergeCell ref="A64:B64"/>
    <mergeCell ref="D64:J64"/>
    <mergeCell ref="K64:L64"/>
    <mergeCell ref="M64:O64"/>
    <mergeCell ref="P64:R64"/>
    <mergeCell ref="S64:T64"/>
    <mergeCell ref="A63:B63"/>
    <mergeCell ref="D63:J63"/>
    <mergeCell ref="K63:L63"/>
    <mergeCell ref="M63:O63"/>
    <mergeCell ref="P63:R63"/>
    <mergeCell ref="S63:T63"/>
    <mergeCell ref="A66:B66"/>
    <mergeCell ref="D66:J66"/>
    <mergeCell ref="K66:L66"/>
    <mergeCell ref="M66:O66"/>
    <mergeCell ref="P66:R66"/>
    <mergeCell ref="S66:T66"/>
    <mergeCell ref="A65:B65"/>
    <mergeCell ref="D65:J65"/>
    <mergeCell ref="K65:L65"/>
    <mergeCell ref="M65:O65"/>
    <mergeCell ref="P65:R65"/>
    <mergeCell ref="S65:T65"/>
    <mergeCell ref="A68:B68"/>
    <mergeCell ref="D68:J68"/>
    <mergeCell ref="K68:L68"/>
    <mergeCell ref="M68:O68"/>
    <mergeCell ref="P68:R68"/>
    <mergeCell ref="S68:T68"/>
    <mergeCell ref="A67:B67"/>
    <mergeCell ref="D67:J67"/>
    <mergeCell ref="K67:L67"/>
    <mergeCell ref="M67:O67"/>
    <mergeCell ref="P67:R67"/>
    <mergeCell ref="S67:T67"/>
    <mergeCell ref="A70:B70"/>
    <mergeCell ref="D70:J70"/>
    <mergeCell ref="K70:L70"/>
    <mergeCell ref="M70:O70"/>
    <mergeCell ref="P70:R70"/>
    <mergeCell ref="S70:T70"/>
    <mergeCell ref="A69:B69"/>
    <mergeCell ref="D69:J69"/>
    <mergeCell ref="K69:L69"/>
    <mergeCell ref="M69:O69"/>
    <mergeCell ref="P69:R69"/>
    <mergeCell ref="S69:T69"/>
    <mergeCell ref="A72:B72"/>
    <mergeCell ref="D72:J72"/>
    <mergeCell ref="K72:L72"/>
    <mergeCell ref="M72:O72"/>
    <mergeCell ref="P72:R72"/>
    <mergeCell ref="S72:T72"/>
    <mergeCell ref="A71:B71"/>
    <mergeCell ref="D71:J71"/>
    <mergeCell ref="K71:L71"/>
    <mergeCell ref="M71:O71"/>
    <mergeCell ref="P71:R71"/>
    <mergeCell ref="S71:T71"/>
    <mergeCell ref="A74:B74"/>
    <mergeCell ref="D74:J74"/>
    <mergeCell ref="K74:L74"/>
    <mergeCell ref="M74:O74"/>
    <mergeCell ref="P74:R74"/>
    <mergeCell ref="S74:T74"/>
    <mergeCell ref="A73:B73"/>
    <mergeCell ref="D73:J73"/>
    <mergeCell ref="K73:L73"/>
    <mergeCell ref="M73:O73"/>
    <mergeCell ref="P73:R73"/>
    <mergeCell ref="S73:T73"/>
    <mergeCell ref="A76:B76"/>
    <mergeCell ref="D76:J76"/>
    <mergeCell ref="K76:L76"/>
    <mergeCell ref="M76:O76"/>
    <mergeCell ref="P76:R76"/>
    <mergeCell ref="S76:T76"/>
    <mergeCell ref="A75:B75"/>
    <mergeCell ref="D75:J75"/>
    <mergeCell ref="K75:L75"/>
    <mergeCell ref="M75:O75"/>
    <mergeCell ref="P75:R75"/>
    <mergeCell ref="S75:T75"/>
    <mergeCell ref="A78:B78"/>
    <mergeCell ref="D78:J78"/>
    <mergeCell ref="K78:L78"/>
    <mergeCell ref="M78:O78"/>
    <mergeCell ref="P78:R78"/>
    <mergeCell ref="S78:T78"/>
    <mergeCell ref="A77:B77"/>
    <mergeCell ref="D77:J77"/>
    <mergeCell ref="K77:L77"/>
    <mergeCell ref="M77:O77"/>
    <mergeCell ref="P77:R77"/>
    <mergeCell ref="S77:T77"/>
    <mergeCell ref="A80:B80"/>
    <mergeCell ref="D80:J80"/>
    <mergeCell ref="K80:L80"/>
    <mergeCell ref="M80:O80"/>
    <mergeCell ref="P80:R80"/>
    <mergeCell ref="S80:T80"/>
    <mergeCell ref="A79:B79"/>
    <mergeCell ref="D79:J79"/>
    <mergeCell ref="K79:L79"/>
    <mergeCell ref="M79:O79"/>
    <mergeCell ref="P79:R79"/>
    <mergeCell ref="S79:T79"/>
    <mergeCell ref="A82:B82"/>
    <mergeCell ref="D82:J82"/>
    <mergeCell ref="K82:L82"/>
    <mergeCell ref="M82:O82"/>
    <mergeCell ref="P82:R82"/>
    <mergeCell ref="S82:T82"/>
    <mergeCell ref="A81:B81"/>
    <mergeCell ref="D81:J81"/>
    <mergeCell ref="K81:L81"/>
    <mergeCell ref="M81:O81"/>
    <mergeCell ref="P81:R81"/>
    <mergeCell ref="S81:T81"/>
    <mergeCell ref="A84:B84"/>
    <mergeCell ref="D84:J84"/>
    <mergeCell ref="K84:L84"/>
    <mergeCell ref="M84:O84"/>
    <mergeCell ref="P84:R84"/>
    <mergeCell ref="S84:T84"/>
    <mergeCell ref="A83:B83"/>
    <mergeCell ref="D83:J83"/>
    <mergeCell ref="K83:L83"/>
    <mergeCell ref="M83:O83"/>
    <mergeCell ref="P83:R83"/>
    <mergeCell ref="S83:T83"/>
    <mergeCell ref="A86:B86"/>
    <mergeCell ref="D86:J86"/>
    <mergeCell ref="K86:L86"/>
    <mergeCell ref="M86:O86"/>
    <mergeCell ref="P86:R86"/>
    <mergeCell ref="S86:T86"/>
    <mergeCell ref="A85:B85"/>
    <mergeCell ref="D85:J85"/>
    <mergeCell ref="K85:L85"/>
    <mergeCell ref="M85:O85"/>
    <mergeCell ref="P85:R85"/>
    <mergeCell ref="S85:T85"/>
    <mergeCell ref="A88:B88"/>
    <mergeCell ref="D88:J88"/>
    <mergeCell ref="K88:L88"/>
    <mergeCell ref="M88:O88"/>
    <mergeCell ref="P88:R88"/>
    <mergeCell ref="S88:T88"/>
    <mergeCell ref="A87:B87"/>
    <mergeCell ref="D87:J87"/>
    <mergeCell ref="K87:L87"/>
    <mergeCell ref="M87:O87"/>
    <mergeCell ref="P87:R87"/>
    <mergeCell ref="S87:T87"/>
    <mergeCell ref="A90:B90"/>
    <mergeCell ref="D90:J90"/>
    <mergeCell ref="K90:L90"/>
    <mergeCell ref="M90:O90"/>
    <mergeCell ref="P90:R90"/>
    <mergeCell ref="S90:T90"/>
    <mergeCell ref="A89:B89"/>
    <mergeCell ref="D89:J89"/>
    <mergeCell ref="K89:L89"/>
    <mergeCell ref="M89:O89"/>
    <mergeCell ref="P89:R89"/>
    <mergeCell ref="S89:T89"/>
    <mergeCell ref="A92:B92"/>
    <mergeCell ref="D92:J92"/>
    <mergeCell ref="K92:L92"/>
    <mergeCell ref="M92:O92"/>
    <mergeCell ref="P92:R92"/>
    <mergeCell ref="S92:T92"/>
    <mergeCell ref="A91:B91"/>
    <mergeCell ref="D91:J91"/>
    <mergeCell ref="K91:L91"/>
    <mergeCell ref="M91:O91"/>
    <mergeCell ref="P91:R91"/>
    <mergeCell ref="S91:T91"/>
    <mergeCell ref="A94:B94"/>
    <mergeCell ref="D94:J94"/>
    <mergeCell ref="K94:L94"/>
    <mergeCell ref="M94:O94"/>
    <mergeCell ref="P94:R94"/>
    <mergeCell ref="S94:T94"/>
    <mergeCell ref="A93:B93"/>
    <mergeCell ref="D93:J93"/>
    <mergeCell ref="K93:L93"/>
    <mergeCell ref="M93:O93"/>
    <mergeCell ref="P93:R93"/>
    <mergeCell ref="S93:T93"/>
    <mergeCell ref="A96:B96"/>
    <mergeCell ref="D96:J96"/>
    <mergeCell ref="K96:L96"/>
    <mergeCell ref="M96:O96"/>
    <mergeCell ref="P96:R96"/>
    <mergeCell ref="S96:T96"/>
    <mergeCell ref="A95:B95"/>
    <mergeCell ref="D95:J95"/>
    <mergeCell ref="K95:L95"/>
    <mergeCell ref="M95:O95"/>
    <mergeCell ref="P95:R95"/>
    <mergeCell ref="S95:T95"/>
    <mergeCell ref="A98:B98"/>
    <mergeCell ref="D98:J98"/>
    <mergeCell ref="K98:L98"/>
    <mergeCell ref="M98:O98"/>
    <mergeCell ref="P98:R98"/>
    <mergeCell ref="S98:T98"/>
    <mergeCell ref="A97:B97"/>
    <mergeCell ref="D97:J97"/>
    <mergeCell ref="K97:L97"/>
    <mergeCell ref="M97:O97"/>
    <mergeCell ref="P97:R97"/>
    <mergeCell ref="S97:T97"/>
    <mergeCell ref="A100:B100"/>
    <mergeCell ref="D100:J100"/>
    <mergeCell ref="K100:L100"/>
    <mergeCell ref="M100:O100"/>
    <mergeCell ref="P100:R100"/>
    <mergeCell ref="S100:T100"/>
    <mergeCell ref="A99:B99"/>
    <mergeCell ref="D99:J99"/>
    <mergeCell ref="K99:L99"/>
    <mergeCell ref="M99:O99"/>
    <mergeCell ref="P99:R99"/>
    <mergeCell ref="S99:T99"/>
    <mergeCell ref="A102:B102"/>
    <mergeCell ref="D102:J102"/>
    <mergeCell ref="K102:L102"/>
    <mergeCell ref="M102:O102"/>
    <mergeCell ref="P102:R102"/>
    <mergeCell ref="S102:T102"/>
    <mergeCell ref="A101:B101"/>
    <mergeCell ref="D101:J101"/>
    <mergeCell ref="K101:L101"/>
    <mergeCell ref="M101:O101"/>
    <mergeCell ref="P101:R101"/>
    <mergeCell ref="S101:T101"/>
    <mergeCell ref="A104:B104"/>
    <mergeCell ref="D104:J104"/>
    <mergeCell ref="K104:L104"/>
    <mergeCell ref="M104:O104"/>
    <mergeCell ref="P104:R104"/>
    <mergeCell ref="S104:T104"/>
    <mergeCell ref="A103:B103"/>
    <mergeCell ref="D103:J103"/>
    <mergeCell ref="K103:L103"/>
    <mergeCell ref="M103:O103"/>
    <mergeCell ref="P103:R103"/>
    <mergeCell ref="S103:T103"/>
    <mergeCell ref="A106:B106"/>
    <mergeCell ref="D106:J106"/>
    <mergeCell ref="K106:L106"/>
    <mergeCell ref="M106:O106"/>
    <mergeCell ref="P106:R106"/>
    <mergeCell ref="S106:T106"/>
    <mergeCell ref="A105:B105"/>
    <mergeCell ref="D105:J105"/>
    <mergeCell ref="K105:L105"/>
    <mergeCell ref="M105:O105"/>
    <mergeCell ref="P105:R105"/>
    <mergeCell ref="S105:T105"/>
    <mergeCell ref="A108:B108"/>
    <mergeCell ref="D108:J108"/>
    <mergeCell ref="K108:L108"/>
    <mergeCell ref="M108:O108"/>
    <mergeCell ref="P108:R108"/>
    <mergeCell ref="S108:T108"/>
    <mergeCell ref="A107:B107"/>
    <mergeCell ref="D107:J107"/>
    <mergeCell ref="K107:L107"/>
    <mergeCell ref="M107:O107"/>
    <mergeCell ref="P107:R107"/>
    <mergeCell ref="S107:T107"/>
    <mergeCell ref="A110:B110"/>
    <mergeCell ref="D110:J110"/>
    <mergeCell ref="K110:L110"/>
    <mergeCell ref="M110:O110"/>
    <mergeCell ref="P110:R110"/>
    <mergeCell ref="S110:T110"/>
    <mergeCell ref="A109:B109"/>
    <mergeCell ref="D109:J109"/>
    <mergeCell ref="K109:L109"/>
    <mergeCell ref="M109:O109"/>
    <mergeCell ref="P109:R109"/>
    <mergeCell ref="S109:T109"/>
    <mergeCell ref="A112:B112"/>
    <mergeCell ref="D112:J112"/>
    <mergeCell ref="K112:L112"/>
    <mergeCell ref="M112:O112"/>
    <mergeCell ref="P112:R112"/>
    <mergeCell ref="S112:T112"/>
    <mergeCell ref="A111:B111"/>
    <mergeCell ref="D111:J111"/>
    <mergeCell ref="K111:L111"/>
    <mergeCell ref="M111:O111"/>
    <mergeCell ref="P111:R111"/>
    <mergeCell ref="S111:T111"/>
    <mergeCell ref="A114:B114"/>
    <mergeCell ref="D114:J114"/>
    <mergeCell ref="K114:L114"/>
    <mergeCell ref="M114:O114"/>
    <mergeCell ref="P114:R114"/>
    <mergeCell ref="S114:T114"/>
    <mergeCell ref="A113:B113"/>
    <mergeCell ref="D113:J113"/>
    <mergeCell ref="K113:L113"/>
    <mergeCell ref="M113:O113"/>
    <mergeCell ref="P113:R113"/>
    <mergeCell ref="S113:T113"/>
    <mergeCell ref="A116:B116"/>
    <mergeCell ref="D116:J116"/>
    <mergeCell ref="K116:L116"/>
    <mergeCell ref="M116:O116"/>
    <mergeCell ref="P116:R116"/>
    <mergeCell ref="S116:T116"/>
    <mergeCell ref="A115:B115"/>
    <mergeCell ref="D115:J115"/>
    <mergeCell ref="K115:L115"/>
    <mergeCell ref="M115:O115"/>
    <mergeCell ref="P115:R115"/>
    <mergeCell ref="S115:T115"/>
    <mergeCell ref="A118:B118"/>
    <mergeCell ref="D118:J118"/>
    <mergeCell ref="K118:L118"/>
    <mergeCell ref="M118:O118"/>
    <mergeCell ref="P118:R118"/>
    <mergeCell ref="S118:T118"/>
    <mergeCell ref="A117:B117"/>
    <mergeCell ref="D117:J117"/>
    <mergeCell ref="K117:L117"/>
    <mergeCell ref="M117:O117"/>
    <mergeCell ref="P117:R117"/>
    <mergeCell ref="S117:T117"/>
    <mergeCell ref="A120:B120"/>
    <mergeCell ref="D120:J120"/>
    <mergeCell ref="K120:L120"/>
    <mergeCell ref="M120:O120"/>
    <mergeCell ref="P120:R120"/>
    <mergeCell ref="S120:T120"/>
    <mergeCell ref="A119:B119"/>
    <mergeCell ref="D119:J119"/>
    <mergeCell ref="K119:L119"/>
    <mergeCell ref="M119:O119"/>
    <mergeCell ref="P119:R119"/>
    <mergeCell ref="S119:T119"/>
    <mergeCell ref="A122:B122"/>
    <mergeCell ref="D122:J122"/>
    <mergeCell ref="K122:L122"/>
    <mergeCell ref="M122:O122"/>
    <mergeCell ref="P122:R122"/>
    <mergeCell ref="S122:T122"/>
    <mergeCell ref="A121:B121"/>
    <mergeCell ref="D121:J121"/>
    <mergeCell ref="K121:L121"/>
    <mergeCell ref="M121:O121"/>
    <mergeCell ref="P121:R121"/>
    <mergeCell ref="S121:T121"/>
    <mergeCell ref="A124:B124"/>
    <mergeCell ref="D124:J124"/>
    <mergeCell ref="K124:L124"/>
    <mergeCell ref="M124:O124"/>
    <mergeCell ref="P124:R124"/>
    <mergeCell ref="S124:T124"/>
    <mergeCell ref="A123:B123"/>
    <mergeCell ref="D123:J123"/>
    <mergeCell ref="K123:L123"/>
    <mergeCell ref="M123:O123"/>
    <mergeCell ref="P123:R123"/>
    <mergeCell ref="S123:T123"/>
    <mergeCell ref="A126:B126"/>
    <mergeCell ref="D126:J126"/>
    <mergeCell ref="K126:L126"/>
    <mergeCell ref="M126:O126"/>
    <mergeCell ref="P126:R126"/>
    <mergeCell ref="S126:T126"/>
    <mergeCell ref="A125:B125"/>
    <mergeCell ref="D125:J125"/>
    <mergeCell ref="K125:L125"/>
    <mergeCell ref="M125:O125"/>
    <mergeCell ref="P125:R125"/>
    <mergeCell ref="S125:T125"/>
    <mergeCell ref="A128:B128"/>
    <mergeCell ref="D128:J128"/>
    <mergeCell ref="K128:L128"/>
    <mergeCell ref="M128:O128"/>
    <mergeCell ref="P128:R128"/>
    <mergeCell ref="S128:T128"/>
    <mergeCell ref="A127:B127"/>
    <mergeCell ref="D127:J127"/>
    <mergeCell ref="K127:L127"/>
    <mergeCell ref="M127:O127"/>
    <mergeCell ref="P127:R127"/>
    <mergeCell ref="S127:T127"/>
    <mergeCell ref="A130:B130"/>
    <mergeCell ref="D130:J130"/>
    <mergeCell ref="K130:L130"/>
    <mergeCell ref="M130:O130"/>
    <mergeCell ref="P130:R130"/>
    <mergeCell ref="S130:T130"/>
    <mergeCell ref="A129:B129"/>
    <mergeCell ref="D129:J129"/>
    <mergeCell ref="K129:L129"/>
    <mergeCell ref="M129:O129"/>
    <mergeCell ref="P129:R129"/>
    <mergeCell ref="S129:T129"/>
    <mergeCell ref="A132:B132"/>
    <mergeCell ref="D132:J132"/>
    <mergeCell ref="K132:L132"/>
    <mergeCell ref="M132:O132"/>
    <mergeCell ref="P132:R132"/>
    <mergeCell ref="S132:T132"/>
    <mergeCell ref="A131:B131"/>
    <mergeCell ref="D131:J131"/>
    <mergeCell ref="K131:L131"/>
    <mergeCell ref="M131:O131"/>
    <mergeCell ref="P131:R131"/>
    <mergeCell ref="S131:T131"/>
    <mergeCell ref="A134:B134"/>
    <mergeCell ref="D134:J134"/>
    <mergeCell ref="K134:L134"/>
    <mergeCell ref="M134:O134"/>
    <mergeCell ref="P134:R134"/>
    <mergeCell ref="S134:T134"/>
    <mergeCell ref="A133:B133"/>
    <mergeCell ref="D133:J133"/>
    <mergeCell ref="K133:L133"/>
    <mergeCell ref="M133:O133"/>
    <mergeCell ref="P133:R133"/>
    <mergeCell ref="S133:T133"/>
    <mergeCell ref="A136:B136"/>
    <mergeCell ref="D136:J136"/>
    <mergeCell ref="K136:L136"/>
    <mergeCell ref="M136:O136"/>
    <mergeCell ref="P136:R136"/>
    <mergeCell ref="S136:T136"/>
    <mergeCell ref="A135:B135"/>
    <mergeCell ref="D135:J135"/>
    <mergeCell ref="K135:L135"/>
    <mergeCell ref="M135:O135"/>
    <mergeCell ref="P135:R135"/>
    <mergeCell ref="S135:T135"/>
    <mergeCell ref="A138:B138"/>
    <mergeCell ref="D138:J138"/>
    <mergeCell ref="K138:L138"/>
    <mergeCell ref="M138:O138"/>
    <mergeCell ref="P138:R138"/>
    <mergeCell ref="S138:T138"/>
    <mergeCell ref="A137:B137"/>
    <mergeCell ref="D137:J137"/>
    <mergeCell ref="K137:L137"/>
    <mergeCell ref="M137:O137"/>
    <mergeCell ref="P137:R137"/>
    <mergeCell ref="S137:T137"/>
    <mergeCell ref="A140:B140"/>
    <mergeCell ref="D140:J140"/>
    <mergeCell ref="K140:L140"/>
    <mergeCell ref="M140:O140"/>
    <mergeCell ref="P140:R140"/>
    <mergeCell ref="S140:T140"/>
    <mergeCell ref="A139:B139"/>
    <mergeCell ref="D139:J139"/>
    <mergeCell ref="K139:L139"/>
    <mergeCell ref="M139:O139"/>
    <mergeCell ref="P139:R139"/>
    <mergeCell ref="S139:T139"/>
    <mergeCell ref="A142:B142"/>
    <mergeCell ref="D142:J142"/>
    <mergeCell ref="K142:L142"/>
    <mergeCell ref="M142:O142"/>
    <mergeCell ref="P142:R142"/>
    <mergeCell ref="S142:T142"/>
    <mergeCell ref="A141:B141"/>
    <mergeCell ref="D141:J141"/>
    <mergeCell ref="K141:L141"/>
    <mergeCell ref="M141:O141"/>
    <mergeCell ref="P141:R141"/>
    <mergeCell ref="S141:T141"/>
    <mergeCell ref="A144:B144"/>
    <mergeCell ref="D144:J144"/>
    <mergeCell ref="K144:L144"/>
    <mergeCell ref="M144:O144"/>
    <mergeCell ref="P144:R144"/>
    <mergeCell ref="S144:T144"/>
    <mergeCell ref="A143:B143"/>
    <mergeCell ref="D143:J143"/>
    <mergeCell ref="K143:L143"/>
    <mergeCell ref="M143:O143"/>
    <mergeCell ref="P143:R143"/>
    <mergeCell ref="S143:T143"/>
    <mergeCell ref="A146:B146"/>
    <mergeCell ref="D146:J146"/>
    <mergeCell ref="K146:L146"/>
    <mergeCell ref="M146:O146"/>
    <mergeCell ref="P146:R146"/>
    <mergeCell ref="S146:T146"/>
    <mergeCell ref="A145:B145"/>
    <mergeCell ref="D145:J145"/>
    <mergeCell ref="K145:L145"/>
    <mergeCell ref="M145:O145"/>
    <mergeCell ref="P145:R145"/>
    <mergeCell ref="S145:T145"/>
    <mergeCell ref="A24:B24"/>
    <mergeCell ref="D24:J24"/>
    <mergeCell ref="K24:L24"/>
    <mergeCell ref="M24:O24"/>
    <mergeCell ref="P24:R24"/>
    <mergeCell ref="S24:T24"/>
    <mergeCell ref="A34:B34"/>
    <mergeCell ref="D34:J34"/>
    <mergeCell ref="K34:L34"/>
    <mergeCell ref="M34:O34"/>
    <mergeCell ref="P34:R34"/>
    <mergeCell ref="S34:T34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14:B14"/>
    <mergeCell ref="D14:J14"/>
    <mergeCell ref="K14:L14"/>
    <mergeCell ref="M14:O14"/>
    <mergeCell ref="P14:R14"/>
    <mergeCell ref="S14:T14"/>
    <mergeCell ref="A17:B17"/>
    <mergeCell ref="D17:J17"/>
    <mergeCell ref="K17:L17"/>
    <mergeCell ref="M17:O17"/>
    <mergeCell ref="P17:R17"/>
    <mergeCell ref="S17:T17"/>
    <mergeCell ref="A15:B15"/>
    <mergeCell ref="D15:J15"/>
    <mergeCell ref="K15:L15"/>
    <mergeCell ref="M15:O15"/>
    <mergeCell ref="P15:R15"/>
    <mergeCell ref="S15:T15"/>
  </mergeCells>
  <pageMargins left="0.19685039370078741" right="0.19685039370078741" top="0.19685039370078741" bottom="0.59060039370078743" header="0.19685039370078741" footer="0.19685039370078741"/>
  <pageSetup paperSize="9" scale="83" fitToHeight="0" orientation="landscape" r:id="rId1"/>
  <headerFooter alignWithMargins="0">
    <oddFooter>&amp;L&amp;"Arial"&amp;8 Lista: LCW148RBPR &amp;C&amp;"Arial"&amp;8 Stranica 
&amp;B&amp;P&amp;B &amp;R&amp;"Arial"&amp;8 * OBRADA LC *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I.REBALANS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2025-03-24T16:41:51Z</cp:lastPrinted>
  <dcterms:created xsi:type="dcterms:W3CDTF">2025-03-21T12:36:43Z</dcterms:created>
  <dcterms:modified xsi:type="dcterms:W3CDTF">2025-03-24T16:56:16Z</dcterms:modified>
</cp:coreProperties>
</file>